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12-03.sanidad.msc\infsanit\EESCRI-SIAE\01_SIAE\02_SIAE PUBLICACIONES\3_2 PUBLICACION SIAE EVOLUTIVO\EVOLUTIVO 2012-2021\Para publicar\"/>
    </mc:Choice>
  </mc:AlternateContent>
  <bookViews>
    <workbookView xWindow="28680" yWindow="-120" windowWidth="20730" windowHeight="11160" firstSheet="4" activeTab="12"/>
  </bookViews>
  <sheets>
    <sheet name="ÍNDICE" sheetId="4" r:id="rId1"/>
    <sheet name="TABLA 4.1" sheetId="1" r:id="rId2"/>
    <sheet name="TABLA 4.2" sheetId="7" r:id="rId3"/>
    <sheet name="TABLA 4.3" sheetId="2" r:id="rId4"/>
    <sheet name="TABLA 4.4" sheetId="8" r:id="rId5"/>
    <sheet name="TABLA 4.5" sheetId="3" r:id="rId6"/>
    <sheet name="TABLA 4.6 " sheetId="10" r:id="rId7"/>
    <sheet name="TABLA 4.7" sheetId="9" r:id="rId8"/>
    <sheet name="TABLA 4.8 " sheetId="13" r:id="rId9"/>
    <sheet name="TABLA 4.9" sheetId="5" r:id="rId10"/>
    <sheet name="TABLA 4.10" sheetId="6" r:id="rId11"/>
    <sheet name="TABLA 4.11" sheetId="12" r:id="rId12"/>
    <sheet name="TABLA 4.12" sheetId="11" r:id="rId13"/>
  </sheets>
  <definedNames>
    <definedName name="_Toc14358410" localSheetId="2">'TABLA 4.2'!$P$3</definedName>
    <definedName name="_Toc14358414" localSheetId="4">'TABLA 4.4'!$B$2</definedName>
    <definedName name="_Toc43975856" localSheetId="1">'TABLA 4.1'!#REF!</definedName>
    <definedName name="_Toc490737590" localSheetId="7">'TABLA 4.7'!$B$2</definedName>
    <definedName name="_Toc9925473" localSheetId="2">'TABLA 4.2'!$B$4</definedName>
    <definedName name="_xlnm.Print_Area" localSheetId="0">ÍNDICE!$B$3:$H$9</definedName>
    <definedName name="_xlnm.Print_Area" localSheetId="3">'TABLA 4.3'!$B$2:$F$20</definedName>
    <definedName name="_xlnm.Print_Area" localSheetId="9">'TABLA 4.9'!$B$2:$F$11</definedName>
  </definedNames>
  <calcPr calcId="162913"/>
</workbook>
</file>

<file path=xl/calcChain.xml><?xml version="1.0" encoding="utf-8"?>
<calcChain xmlns="http://schemas.openxmlformats.org/spreadsheetml/2006/main">
  <c r="B3" i="6" l="1"/>
  <c r="B15" i="4" l="1"/>
  <c r="B14" i="4"/>
  <c r="B16" i="4"/>
  <c r="B13" i="4"/>
  <c r="B12" i="4"/>
  <c r="B11" i="4"/>
  <c r="B10" i="4"/>
  <c r="B9" i="4"/>
  <c r="B8" i="4"/>
  <c r="B7" i="4"/>
  <c r="B6" i="4"/>
  <c r="B5" i="4"/>
</calcChain>
</file>

<file path=xl/sharedStrings.xml><?xml version="1.0" encoding="utf-8"?>
<sst xmlns="http://schemas.openxmlformats.org/spreadsheetml/2006/main" count="353" uniqueCount="84">
  <si>
    <t>ÍNDICE DE TABLAS</t>
  </si>
  <si>
    <t>Nota: el coste UPA incorpora desde 2015 gasto de farmacia de dispensación ambulatoria (se corrige para cálculos de costes en hospitales generales)</t>
  </si>
  <si>
    <t>Hospitales Generales, Materno-Infantiles, Infantiles y Oncológicos. Hospitales Públicos SNS</t>
  </si>
  <si>
    <t xml:space="preserve"> Hospitales Generales, Materno-Infantiles, Infantiles y Oncológicos. Hospitales Públicos SNS</t>
  </si>
  <si>
    <t xml:space="preserve">                                                                                                                                     </t>
  </si>
  <si>
    <t>TABLA 4.1 ACTIVIDAD ASISTENCIAL FINANCIADA CON CARGO A FONDOS PUBLICOS. Años 2012-2021</t>
  </si>
  <si>
    <t>TABLA 4.2 PORCENTAJE ACTIVIDAD ASISTENCIAL FINANCIADA CON CARGO A FONDOS PUBLICOS. Años 2012-2021</t>
  </si>
  <si>
    <t>TABLA 4.3 COMPRAS Y GASTOS en millones. Años 2012-2021</t>
  </si>
  <si>
    <t>TABLA 4.4 COMPRAS Y GASTOS SEGÚN DEPENDENCIA. Años 2012-2021</t>
  </si>
  <si>
    <t>TABLA 4.5 PRODUCCIÓN Y COSTE EN LOS HOSPITALES SEGÚN DEPENDENCIA. Hospitales de Agudos. Años 2012-2021</t>
  </si>
  <si>
    <t>TABLA 4.7 UPAS (en miles) POR MODALIDAD ASISTENCIAL SEGÚN DEPENDENCIA. Años 2012-2021</t>
  </si>
  <si>
    <t>TABLA 4.8 UPAS (en miles) POR MODALIDAD ASISTENCIAL SEGÚN DEPENDENCIA. Hospitales de Agudos por tamaño. Años 2012-2021</t>
  </si>
  <si>
    <t>Tabla 4.9 COSTE HOSPITALARIO POR ÁREAS DE ACTIVIDAD en millones €.. Años 2012-2021</t>
  </si>
  <si>
    <t>Todos los hospitales</t>
  </si>
  <si>
    <t>Altas</t>
  </si>
  <si>
    <t>Estancias</t>
  </si>
  <si>
    <t>Consultas</t>
  </si>
  <si>
    <t>Cirugía Mayor Ambulatoria</t>
  </si>
  <si>
    <t>Urgencias</t>
  </si>
  <si>
    <t>Hospital de Día</t>
  </si>
  <si>
    <t>Hospitalización a Domicilio</t>
  </si>
  <si>
    <t>Hospitales de Agudos</t>
  </si>
  <si>
    <t>Hospitales Privados</t>
  </si>
  <si>
    <t>Total de hospitales</t>
  </si>
  <si>
    <t>Hospitales Agudos</t>
  </si>
  <si>
    <t>Hospitales privados</t>
  </si>
  <si>
    <t>Moneda corriente en millones €</t>
  </si>
  <si>
    <t>Gastos de Personal</t>
  </si>
  <si>
    <t>Compras</t>
  </si>
  <si>
    <t>Compras de Farmacia</t>
  </si>
  <si>
    <t>Resto de Gastos</t>
  </si>
  <si>
    <t>TOTAL en millones €</t>
  </si>
  <si>
    <t>Gasto por Habitante en €</t>
  </si>
  <si>
    <t>Moneda constante en millones €</t>
  </si>
  <si>
    <t>Moneda corriente</t>
  </si>
  <si>
    <t xml:space="preserve">Públicos SNS </t>
  </si>
  <si>
    <t>Gasto De Personal</t>
  </si>
  <si>
    <t>Compras De Farmacia</t>
  </si>
  <si>
    <t>Resto De Gastos</t>
  </si>
  <si>
    <t>Gasto Por Habitante en €</t>
  </si>
  <si>
    <t xml:space="preserve">Privados </t>
  </si>
  <si>
    <t>Moneda constante</t>
  </si>
  <si>
    <t>TOTAL millones €</t>
  </si>
  <si>
    <t>Públicos-SNS</t>
  </si>
  <si>
    <t>UPA</t>
  </si>
  <si>
    <t>COSTE UPA AJUSTADA. Moneda corriente</t>
  </si>
  <si>
    <t>COSTE UPA AJUSTADA. Moneda constante</t>
  </si>
  <si>
    <t>Más de 1000 Camas</t>
  </si>
  <si>
    <t>Públicos SNS</t>
  </si>
  <si>
    <t xml:space="preserve">501- 1000 Camas </t>
  </si>
  <si>
    <t>200- 500 Camas</t>
  </si>
  <si>
    <t>Menos de 200 Camas</t>
  </si>
  <si>
    <t>UPA Hospitalización</t>
  </si>
  <si>
    <t>UPA Urgencia no Ingresada</t>
  </si>
  <si>
    <t>UPA Consultas totales</t>
  </si>
  <si>
    <t>UPA CMA</t>
  </si>
  <si>
    <t>UPA Hospital de día</t>
  </si>
  <si>
    <t>Privados</t>
  </si>
  <si>
    <t>No hay hospitales en esta categoría</t>
  </si>
  <si>
    <t>501-1000 Camas</t>
  </si>
  <si>
    <t>200-500 Camas</t>
  </si>
  <si>
    <t>TOTAL DE UPAS</t>
  </si>
  <si>
    <t>Hospitalización</t>
  </si>
  <si>
    <t>Urgencia no ingresada</t>
  </si>
  <si>
    <t>Consultas totales</t>
  </si>
  <si>
    <t>CMA</t>
  </si>
  <si>
    <t>Hospital de día</t>
  </si>
  <si>
    <t xml:space="preserve">Moneda corriente </t>
  </si>
  <si>
    <t>Coste hospitalización ajustado</t>
  </si>
  <si>
    <t>Coste urgencia no ingresada ajustado</t>
  </si>
  <si>
    <t>Coste consultas totales ajustado</t>
  </si>
  <si>
    <t>Coste CMA ajustado</t>
  </si>
  <si>
    <t>Coste hospitalización parcial ajustado</t>
  </si>
  <si>
    <t>501- 1000 Camas</t>
  </si>
  <si>
    <t>TABLA 4.11  COSTE MEDIO POR ÁREAS DE ACTIVIDAD en €. Hospitales de Agudos. Moneda corriente. Años 2012-2021</t>
  </si>
  <si>
    <t>Coste medio por alta ajustado</t>
  </si>
  <si>
    <t>Coste medio por cama ajustado</t>
  </si>
  <si>
    <t>Moneda Corriente</t>
  </si>
  <si>
    <t>Moneda Constante</t>
  </si>
  <si>
    <t>Coste urgencia no Ingresada ajustado</t>
  </si>
  <si>
    <t>Coste Hospitalización Parcial ajustado</t>
  </si>
  <si>
    <t>TABLA 4.6 PRODUCCIÓN (UPAS EN MILES) Y COSTE SEGÚN TAMAÑO. Años 2012- 2021</t>
  </si>
  <si>
    <t>Tabla 4.12 COSTE MEDIO en € Por Tamaño. Años 2012-2021</t>
  </si>
  <si>
    <t>TABLA 4.10 COSTE POR ÁREAS DE ACTIVIDAD en millones €. Por tamaño. Años 2012- 2021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</si>
</sst>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0.0%"/>
    <numFmt numFmtId="166" formatCode="_-* #,##0_-;\-* #,##0_-;_-* &quot;-&quot;??_-;_-@_-"/>
    <numFmt numFmtId="167" formatCode="#,##0.0"/>
  </numFmts>
  <fonts count="52" x14ac:knownFonts="1">
    <font>
      <sz val="10"/>
      <name val="Arial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0"/>
      <name val="Arial"/>
      <family val="2"/>
    </font>
    <font>
      <sz val="11"/>
      <name val="Century Gothic"/>
      <family val="2"/>
      <scheme val="minor"/>
    </font>
    <font>
      <sz val="10"/>
      <name val="Arial"/>
      <family val="2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0"/>
      <color indexed="8"/>
      <name val="Century Gothic"/>
      <family val="2"/>
      <scheme val="major"/>
    </font>
    <font>
      <sz val="10"/>
      <name val="Century Gothic"/>
      <family val="2"/>
      <scheme val="major"/>
    </font>
    <font>
      <sz val="10"/>
      <color indexed="8"/>
      <name val="Century Gothic"/>
      <family val="2"/>
      <scheme val="major"/>
    </font>
    <font>
      <b/>
      <sz val="10"/>
      <color theme="3"/>
      <name val="Century Gothic"/>
      <family val="2"/>
      <scheme val="major"/>
    </font>
    <font>
      <sz val="10"/>
      <color theme="0"/>
      <name val="Century Gothic"/>
      <family val="2"/>
      <scheme val="major"/>
    </font>
    <font>
      <sz val="10"/>
      <color theme="1"/>
      <name val="Century Gothic"/>
      <family val="2"/>
      <scheme val="major"/>
    </font>
    <font>
      <i/>
      <sz val="10"/>
      <color theme="1"/>
      <name val="Century Gothic"/>
      <family val="2"/>
      <scheme val="major"/>
    </font>
    <font>
      <b/>
      <sz val="9"/>
      <color theme="3"/>
      <name val="Century Gothic"/>
      <family val="2"/>
      <scheme val="major"/>
    </font>
    <font>
      <sz val="9"/>
      <color theme="0"/>
      <name val="Century Gothic"/>
      <family val="2"/>
      <scheme val="major"/>
    </font>
    <font>
      <sz val="9"/>
      <color theme="1"/>
      <name val="Century Gothic"/>
      <family val="2"/>
      <scheme val="major"/>
    </font>
    <font>
      <b/>
      <sz val="10"/>
      <name val="Arial"/>
      <family val="2"/>
    </font>
    <font>
      <sz val="10"/>
      <color indexed="8"/>
      <name val="Century Gothic"/>
      <family val="2"/>
    </font>
    <font>
      <b/>
      <sz val="10"/>
      <color theme="3"/>
      <name val="Century Gothic"/>
      <family val="2"/>
    </font>
    <font>
      <b/>
      <sz val="10"/>
      <color indexed="8"/>
      <name val="Century Gothic"/>
      <family val="2"/>
    </font>
    <font>
      <sz val="10"/>
      <color theme="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9"/>
      <color theme="0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sz val="8"/>
      <color theme="1"/>
      <name val="Century Gothic"/>
      <family val="2"/>
    </font>
    <font>
      <b/>
      <sz val="9"/>
      <color theme="3"/>
      <name val="Century Gothic"/>
      <family val="2"/>
    </font>
    <font>
      <i/>
      <sz val="9"/>
      <color theme="1"/>
      <name val="Century Gothic"/>
      <family val="2"/>
    </font>
    <font>
      <sz val="9"/>
      <color theme="3"/>
      <name val="Century Gothic"/>
      <family val="2"/>
    </font>
    <font>
      <b/>
      <sz val="9"/>
      <name val="Century Gothic"/>
      <family val="2"/>
    </font>
    <font>
      <sz val="10"/>
      <color rgb="FFFF0000"/>
      <name val="Century Gothic"/>
      <family val="2"/>
      <scheme val="major"/>
    </font>
    <font>
      <b/>
      <sz val="9"/>
      <color rgb="FFFF0000"/>
      <name val="Century Gothic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8"/>
      <color rgb="FF1F4D78"/>
      <name val="Century Gothic"/>
      <family val="2"/>
    </font>
    <font>
      <b/>
      <sz val="10"/>
      <color rgb="FFB01513"/>
      <name val="Century Gothic"/>
      <family val="2"/>
    </font>
    <font>
      <b/>
      <sz val="9"/>
      <color rgb="FFB01513"/>
      <name val="Century Gothic"/>
      <family val="2"/>
    </font>
    <font>
      <b/>
      <sz val="10"/>
      <color rgb="FFC00000"/>
      <name val="Century Gothic"/>
      <family val="2"/>
    </font>
    <font>
      <b/>
      <sz val="10"/>
      <color theme="5" tint="-0.249977111117893"/>
      <name val="Century Gothic"/>
      <family val="2"/>
    </font>
    <font>
      <b/>
      <sz val="9"/>
      <color theme="5" tint="-0.249977111117893"/>
      <name val="Century Gothic"/>
      <family val="2"/>
      <scheme val="major"/>
    </font>
    <font>
      <b/>
      <sz val="10"/>
      <color theme="5" tint="-0.249977111117893"/>
      <name val="Arial"/>
      <family val="2"/>
    </font>
    <font>
      <b/>
      <sz val="11"/>
      <color theme="3"/>
      <name val="Century Gothic"/>
      <family val="2"/>
      <scheme val="major"/>
    </font>
    <font>
      <b/>
      <sz val="11"/>
      <color theme="3"/>
      <name val="Century Gothic"/>
      <family val="2"/>
    </font>
    <font>
      <b/>
      <sz val="11"/>
      <color indexed="8"/>
      <name val="Century Gothic"/>
      <family val="2"/>
      <scheme val="major"/>
    </font>
    <font>
      <sz val="11"/>
      <name val="Century Gothic"/>
      <family val="2"/>
      <scheme val="major"/>
    </font>
    <font>
      <sz val="11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  <xf numFmtId="9" fontId="6" fillId="0" borderId="0" applyFont="0" applyFill="0" applyBorder="0" applyAlignment="0" applyProtection="0"/>
    <xf numFmtId="0" fontId="7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43" fontId="37" fillId="0" borderId="0" applyFont="0" applyFill="0" applyBorder="0" applyAlignment="0" applyProtection="0"/>
  </cellStyleXfs>
  <cellXfs count="122">
    <xf numFmtId="0" fontId="0" fillId="0" borderId="0" xfId="0"/>
    <xf numFmtId="0" fontId="5" fillId="4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2" fillId="0" borderId="0" xfId="1" applyFill="1" applyBorder="1" applyAlignment="1">
      <alignment vertical="center"/>
    </xf>
    <xf numFmtId="0" fontId="2" fillId="4" borderId="0" xfId="1" applyFill="1" applyAlignment="1">
      <alignment vertical="center"/>
    </xf>
    <xf numFmtId="0" fontId="2" fillId="0" borderId="0" xfId="1" applyFill="1" applyBorder="1"/>
    <xf numFmtId="49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 applyAlignment="1">
      <alignment vertical="center"/>
    </xf>
    <xf numFmtId="49" fontId="12" fillId="0" borderId="0" xfId="6" applyNumberFormat="1" applyFont="1" applyFill="1" applyBorder="1" applyAlignment="1">
      <alignment horizontal="left" vertical="center"/>
    </xf>
    <xf numFmtId="1" fontId="12" fillId="0" borderId="1" xfId="5" applyNumberFormat="1" applyFont="1" applyFill="1" applyAlignment="1">
      <alignment horizontal="left" vertical="center" indent="1"/>
    </xf>
    <xf numFmtId="49" fontId="14" fillId="7" borderId="0" xfId="9" applyNumberFormat="1" applyFont="1" applyBorder="1" applyAlignment="1">
      <alignment horizontal="left" vertical="center" wrapText="1" indent="2"/>
    </xf>
    <xf numFmtId="49" fontId="12" fillId="0" borderId="1" xfId="5" applyNumberFormat="1" applyFont="1" applyFill="1" applyAlignment="1">
      <alignment vertical="center"/>
    </xf>
    <xf numFmtId="3" fontId="12" fillId="0" borderId="1" xfId="5" applyNumberFormat="1" applyFont="1" applyFill="1" applyAlignment="1">
      <alignment horizontal="right" vertical="center" indent="1"/>
    </xf>
    <xf numFmtId="49" fontId="15" fillId="7" borderId="0" xfId="9" applyNumberFormat="1" applyFont="1" applyBorder="1" applyAlignment="1">
      <alignment horizontal="left" vertical="center" wrapText="1" indent="3"/>
    </xf>
    <xf numFmtId="1" fontId="16" fillId="0" borderId="1" xfId="5" applyNumberFormat="1" applyFont="1" applyFill="1" applyAlignment="1">
      <alignment horizontal="left" vertical="center" indent="1"/>
    </xf>
    <xf numFmtId="1" fontId="17" fillId="5" borderId="0" xfId="7" applyNumberFormat="1" applyFont="1" applyAlignment="1">
      <alignment horizontal="right" vertical="center" indent="1"/>
    </xf>
    <xf numFmtId="49" fontId="18" fillId="7" borderId="0" xfId="9" applyNumberFormat="1" applyFont="1" applyBorder="1" applyAlignment="1">
      <alignment horizontal="left" vertical="center" wrapText="1"/>
    </xf>
    <xf numFmtId="3" fontId="18" fillId="2" borderId="0" xfId="1" applyNumberFormat="1" applyFont="1" applyBorder="1" applyAlignment="1">
      <alignment horizontal="right" vertical="center" indent="1"/>
    </xf>
    <xf numFmtId="49" fontId="16" fillId="0" borderId="1" xfId="5" applyNumberFormat="1" applyFont="1" applyFill="1" applyAlignment="1">
      <alignment vertical="center"/>
    </xf>
    <xf numFmtId="3" fontId="16" fillId="0" borderId="1" xfId="5" applyNumberFormat="1" applyFont="1" applyFill="1" applyAlignment="1">
      <alignment horizontal="right" vertical="center" indent="1"/>
    </xf>
    <xf numFmtId="49" fontId="18" fillId="7" borderId="0" xfId="9" applyNumberFormat="1" applyFont="1" applyBorder="1" applyAlignment="1">
      <alignment horizontal="left" vertical="center" wrapText="1" indent="2"/>
    </xf>
    <xf numFmtId="0" fontId="20" fillId="0" borderId="0" xfId="0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1" fontId="23" fillId="0" borderId="1" xfId="5" applyNumberFormat="1" applyFont="1" applyFill="1" applyAlignment="1">
      <alignment horizontal="left" vertical="center" indent="1"/>
    </xf>
    <xf numFmtId="0" fontId="24" fillId="0" borderId="0" xfId="0" applyFont="1" applyFill="1" applyBorder="1"/>
    <xf numFmtId="0" fontId="25" fillId="0" borderId="0" xfId="0" applyFont="1" applyFill="1" applyBorder="1" applyAlignment="1">
      <alignment vertical="center"/>
    </xf>
    <xf numFmtId="1" fontId="26" fillId="5" borderId="0" xfId="7" applyNumberFormat="1" applyFont="1" applyAlignment="1">
      <alignment horizontal="right" vertical="center" indent="1"/>
    </xf>
    <xf numFmtId="0" fontId="28" fillId="0" borderId="0" xfId="0" applyFont="1" applyFill="1" applyBorder="1"/>
    <xf numFmtId="49" fontId="27" fillId="7" borderId="0" xfId="9" applyNumberFormat="1" applyFont="1" applyBorder="1" applyAlignment="1">
      <alignment horizontal="left" vertical="center" wrapText="1" indent="2"/>
    </xf>
    <xf numFmtId="49" fontId="30" fillId="0" borderId="1" xfId="5" applyNumberFormat="1" applyFont="1" applyFill="1" applyAlignment="1">
      <alignment vertical="center"/>
    </xf>
    <xf numFmtId="1" fontId="30" fillId="0" borderId="1" xfId="5" applyNumberFormat="1" applyFont="1" applyFill="1" applyAlignment="1">
      <alignment horizontal="left" vertical="center" indent="1"/>
    </xf>
    <xf numFmtId="3" fontId="30" fillId="0" borderId="1" xfId="5" applyNumberFormat="1" applyFont="1" applyFill="1" applyAlignment="1">
      <alignment horizontal="right" vertical="center" indent="1"/>
    </xf>
    <xf numFmtId="49" fontId="27" fillId="7" borderId="0" xfId="9" applyNumberFormat="1" applyFont="1" applyBorder="1" applyAlignment="1">
      <alignment horizontal="left" vertical="center" wrapText="1"/>
    </xf>
    <xf numFmtId="3" fontId="27" fillId="2" borderId="0" xfId="1" applyNumberFormat="1" applyFont="1" applyBorder="1" applyAlignment="1">
      <alignment horizontal="right" vertical="center" indent="1"/>
    </xf>
    <xf numFmtId="49" fontId="31" fillId="7" borderId="0" xfId="9" applyNumberFormat="1" applyFont="1" applyBorder="1" applyAlignment="1">
      <alignment horizontal="left" vertical="center" wrapText="1" indent="3"/>
    </xf>
    <xf numFmtId="1" fontId="32" fillId="0" borderId="1" xfId="5" applyNumberFormat="1" applyFont="1" applyFill="1" applyAlignment="1">
      <alignment horizontal="left" vertical="center" indent="1"/>
    </xf>
    <xf numFmtId="0" fontId="33" fillId="0" borderId="0" xfId="2" applyFont="1" applyFill="1" applyBorder="1"/>
    <xf numFmtId="0" fontId="27" fillId="0" borderId="0" xfId="1" applyFont="1" applyFill="1" applyBorder="1"/>
    <xf numFmtId="0" fontId="28" fillId="4" borderId="0" xfId="1" applyFont="1" applyFill="1" applyAlignment="1">
      <alignment vertical="center"/>
    </xf>
    <xf numFmtId="0" fontId="28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28" fillId="0" borderId="0" xfId="1" applyFont="1" applyFill="1" applyBorder="1"/>
    <xf numFmtId="0" fontId="25" fillId="0" borderId="0" xfId="0" applyFont="1" applyFill="1" applyBorder="1"/>
    <xf numFmtId="0" fontId="25" fillId="0" borderId="0" xfId="0" applyFont="1"/>
    <xf numFmtId="49" fontId="25" fillId="0" borderId="0" xfId="0" applyNumberFormat="1" applyFont="1" applyFill="1" applyBorder="1" applyAlignment="1">
      <alignment vertical="center"/>
    </xf>
    <xf numFmtId="0" fontId="25" fillId="0" borderId="0" xfId="1" applyFont="1" applyFill="1" applyBorder="1"/>
    <xf numFmtId="1" fontId="26" fillId="5" borderId="0" xfId="7" applyNumberFormat="1" applyFont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Border="1"/>
    <xf numFmtId="166" fontId="27" fillId="7" borderId="0" xfId="10" applyNumberFormat="1" applyFont="1" applyFill="1" applyBorder="1" applyAlignment="1">
      <alignment horizontal="left" vertical="center" wrapText="1" indent="2"/>
    </xf>
    <xf numFmtId="49" fontId="0" fillId="8" borderId="0" xfId="0" applyNumberFormat="1" applyFill="1"/>
    <xf numFmtId="49" fontId="4" fillId="8" borderId="0" xfId="0" applyNumberFormat="1" applyFont="1" applyFill="1"/>
    <xf numFmtId="1" fontId="30" fillId="0" borderId="1" xfId="5" applyNumberFormat="1" applyFont="1" applyFill="1" applyAlignment="1">
      <alignment vertical="center"/>
    </xf>
    <xf numFmtId="1" fontId="33" fillId="0" borderId="1" xfId="5" applyNumberFormat="1" applyFont="1" applyFill="1" applyAlignment="1">
      <alignment vertical="center"/>
    </xf>
    <xf numFmtId="3" fontId="28" fillId="0" borderId="0" xfId="0" applyNumberFormat="1" applyFont="1" applyFill="1" applyBorder="1"/>
    <xf numFmtId="0" fontId="19" fillId="0" borderId="0" xfId="0" applyFont="1"/>
    <xf numFmtId="0" fontId="33" fillId="0" borderId="0" xfId="0" applyFont="1" applyFill="1" applyBorder="1"/>
    <xf numFmtId="0" fontId="38" fillId="0" borderId="0" xfId="0" applyFont="1" applyFill="1" applyBorder="1"/>
    <xf numFmtId="3" fontId="10" fillId="0" borderId="0" xfId="0" applyNumberFormat="1" applyFont="1" applyFill="1" applyBorder="1"/>
    <xf numFmtId="2" fontId="0" fillId="0" borderId="0" xfId="0" applyNumberFormat="1"/>
    <xf numFmtId="0" fontId="33" fillId="0" borderId="0" xfId="0" applyFont="1" applyFill="1" applyBorder="1" applyAlignment="1">
      <alignment horizontal="right"/>
    </xf>
    <xf numFmtId="4" fontId="28" fillId="0" borderId="0" xfId="0" applyNumberFormat="1" applyFont="1" applyFill="1" applyBorder="1"/>
    <xf numFmtId="165" fontId="28" fillId="0" borderId="0" xfId="4" applyNumberFormat="1" applyFont="1" applyFill="1" applyBorder="1"/>
    <xf numFmtId="0" fontId="40" fillId="0" borderId="0" xfId="0" applyFont="1" applyFill="1" applyBorder="1"/>
    <xf numFmtId="0" fontId="41" fillId="0" borderId="0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vertical="center"/>
    </xf>
    <xf numFmtId="165" fontId="0" fillId="0" borderId="0" xfId="4" applyNumberFormat="1" applyFont="1" applyAlignment="1">
      <alignment horizontal="left"/>
    </xf>
    <xf numFmtId="165" fontId="0" fillId="0" borderId="0" xfId="4" applyNumberFormat="1" applyFont="1"/>
    <xf numFmtId="1" fontId="26" fillId="0" borderId="0" xfId="7" applyNumberFormat="1" applyFont="1" applyFill="1" applyAlignment="1">
      <alignment horizontal="right" vertical="center" indent="1"/>
    </xf>
    <xf numFmtId="165" fontId="0" fillId="0" borderId="0" xfId="4" applyNumberFormat="1" applyFont="1" applyFill="1"/>
    <xf numFmtId="0" fontId="0" fillId="0" borderId="0" xfId="0" applyFill="1"/>
    <xf numFmtId="3" fontId="0" fillId="0" borderId="0" xfId="0" applyNumberFormat="1"/>
    <xf numFmtId="3" fontId="14" fillId="2" borderId="0" xfId="1" applyNumberFormat="1" applyFont="1" applyBorder="1" applyAlignment="1">
      <alignment horizontal="right" vertical="center" indent="1"/>
    </xf>
    <xf numFmtId="165" fontId="10" fillId="0" borderId="0" xfId="4" applyNumberFormat="1" applyFont="1" applyFill="1" applyBorder="1"/>
    <xf numFmtId="0" fontId="42" fillId="0" borderId="0" xfId="0" applyFont="1" applyFill="1" applyBorder="1"/>
    <xf numFmtId="2" fontId="0" fillId="0" borderId="0" xfId="4" applyNumberFormat="1" applyFont="1"/>
    <xf numFmtId="0" fontId="43" fillId="0" borderId="0" xfId="0" applyFont="1" applyFill="1" applyBorder="1"/>
    <xf numFmtId="0" fontId="45" fillId="0" borderId="0" xfId="0" applyFont="1" applyAlignment="1">
      <alignment horizontal="left" vertical="top" indent="1"/>
    </xf>
    <xf numFmtId="49" fontId="44" fillId="0" borderId="0" xfId="9" applyNumberFormat="1" applyFont="1" applyFill="1" applyBorder="1" applyAlignment="1">
      <alignment horizontal="left" vertical="center" wrapText="1"/>
    </xf>
    <xf numFmtId="166" fontId="27" fillId="7" borderId="0" xfId="10" applyNumberFormat="1" applyFont="1" applyFill="1" applyBorder="1" applyAlignment="1">
      <alignment horizontal="left" vertical="center" wrapText="1"/>
    </xf>
    <xf numFmtId="166" fontId="27" fillId="2" borderId="0" xfId="10" applyNumberFormat="1" applyFont="1" applyFill="1" applyBorder="1" applyAlignment="1">
      <alignment horizontal="right" vertical="center"/>
    </xf>
    <xf numFmtId="3" fontId="30" fillId="0" borderId="1" xfId="5" applyNumberFormat="1" applyFont="1" applyFill="1" applyAlignment="1">
      <alignment vertical="center"/>
    </xf>
    <xf numFmtId="3" fontId="30" fillId="0" borderId="1" xfId="5" applyNumberFormat="1" applyFont="1" applyFill="1" applyAlignment="1">
      <alignment horizontal="right" vertical="center"/>
    </xf>
    <xf numFmtId="49" fontId="29" fillId="7" borderId="0" xfId="9" applyNumberFormat="1" applyFont="1" applyBorder="1" applyAlignment="1">
      <alignment horizontal="left" vertical="center" wrapText="1"/>
    </xf>
    <xf numFmtId="10" fontId="28" fillId="0" borderId="0" xfId="0" applyNumberFormat="1" applyFont="1" applyFill="1" applyBorder="1"/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center"/>
    </xf>
    <xf numFmtId="49" fontId="12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vertical="center"/>
    </xf>
    <xf numFmtId="1" fontId="10" fillId="0" borderId="0" xfId="0" applyNumberFormat="1" applyFont="1" applyFill="1" applyBorder="1"/>
    <xf numFmtId="49" fontId="21" fillId="0" borderId="0" xfId="6" applyNumberFormat="1" applyFont="1" applyFill="1" applyBorder="1" applyAlignment="1">
      <alignment vertical="center"/>
    </xf>
    <xf numFmtId="49" fontId="47" fillId="0" borderId="0" xfId="6" applyNumberFormat="1" applyFont="1" applyFill="1" applyBorder="1" applyAlignment="1">
      <alignment vertical="center"/>
    </xf>
    <xf numFmtId="1" fontId="24" fillId="0" borderId="0" xfId="0" applyNumberFormat="1" applyFont="1" applyFill="1" applyBorder="1"/>
    <xf numFmtId="1" fontId="28" fillId="0" borderId="0" xfId="0" applyNumberFormat="1" applyFont="1" applyFill="1" applyBorder="1"/>
    <xf numFmtId="49" fontId="0" fillId="0" borderId="0" xfId="0" applyNumberFormat="1"/>
    <xf numFmtId="49" fontId="48" fillId="0" borderId="0" xfId="0" applyNumberFormat="1" applyFont="1" applyFill="1" applyBorder="1" applyAlignment="1">
      <alignment vertical="center"/>
    </xf>
    <xf numFmtId="167" fontId="49" fillId="0" borderId="0" xfId="0" applyNumberFormat="1" applyFont="1" applyFill="1" applyBorder="1"/>
    <xf numFmtId="49" fontId="50" fillId="0" borderId="0" xfId="0" applyNumberFormat="1" applyFont="1"/>
    <xf numFmtId="0" fontId="13" fillId="5" borderId="0" xfId="7" applyNumberFormat="1" applyFont="1" applyAlignment="1">
      <alignment horizontal="right" vertical="center" indent="1"/>
    </xf>
    <xf numFmtId="49" fontId="46" fillId="0" borderId="0" xfId="6" applyNumberFormat="1" applyFont="1" applyFill="1" applyBorder="1" applyAlignment="1">
      <alignment vertical="center"/>
    </xf>
    <xf numFmtId="49" fontId="28" fillId="0" borderId="0" xfId="0" applyNumberFormat="1" applyFont="1" applyFill="1" applyBorder="1"/>
    <xf numFmtId="49" fontId="46" fillId="0" borderId="0" xfId="6" applyNumberFormat="1" applyFont="1" applyFill="1" applyBorder="1" applyAlignment="1">
      <alignment horizontal="left" vertical="center"/>
    </xf>
    <xf numFmtId="0" fontId="51" fillId="0" borderId="0" xfId="0" applyFont="1" applyFill="1" applyBorder="1" applyAlignment="1">
      <alignment vertical="center"/>
    </xf>
    <xf numFmtId="49" fontId="10" fillId="0" borderId="0" xfId="0" applyNumberFormat="1" applyFont="1" applyFill="1" applyBorder="1"/>
    <xf numFmtId="1" fontId="26" fillId="5" borderId="0" xfId="7" applyNumberFormat="1" applyFont="1" applyAlignment="1">
      <alignment horizontal="center" vertical="center"/>
    </xf>
    <xf numFmtId="165" fontId="27" fillId="2" borderId="0" xfId="4" applyNumberFormat="1" applyFont="1" applyFill="1" applyBorder="1" applyAlignment="1">
      <alignment horizontal="right" vertical="center"/>
    </xf>
    <xf numFmtId="165" fontId="27" fillId="2" borderId="0" xfId="4" applyNumberFormat="1" applyFont="1" applyFill="1" applyBorder="1" applyAlignment="1">
      <alignment horizontal="right" vertical="center" indent="1"/>
    </xf>
    <xf numFmtId="49" fontId="46" fillId="0" borderId="0" xfId="6" applyNumberFormat="1" applyFont="1" applyFill="1" applyBorder="1" applyAlignment="1">
      <alignment horizontal="left" vertical="center"/>
    </xf>
    <xf numFmtId="49" fontId="27" fillId="2" borderId="0" xfId="1" applyNumberFormat="1" applyFont="1" applyAlignment="1">
      <alignment horizontal="left" vertical="center"/>
    </xf>
    <xf numFmtId="0" fontId="27" fillId="2" borderId="0" xfId="1" applyFont="1" applyAlignment="1">
      <alignment horizontal="left" vertical="center"/>
    </xf>
    <xf numFmtId="0" fontId="3" fillId="6" borderId="0" xfId="8" applyAlignment="1">
      <alignment horizontal="center" vertical="center"/>
    </xf>
    <xf numFmtId="49" fontId="46" fillId="0" borderId="0" xfId="6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/>
    </xf>
    <xf numFmtId="0" fontId="39" fillId="0" borderId="0" xfId="0" applyFont="1" applyAlignment="1">
      <alignment horizontal="center" vertical="center"/>
    </xf>
    <xf numFmtId="49" fontId="47" fillId="0" borderId="0" xfId="6" applyNumberFormat="1" applyFont="1" applyFill="1" applyBorder="1" applyAlignment="1">
      <alignment horizontal="left" vertical="center"/>
    </xf>
    <xf numFmtId="49" fontId="12" fillId="0" borderId="0" xfId="6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8" fillId="0" borderId="0" xfId="0" applyFont="1" applyFill="1" applyBorder="1" applyAlignment="1">
      <alignment horizontal="left" wrapText="1"/>
    </xf>
  </cellXfs>
  <cellStyles count="11">
    <cellStyle name="20% - Énfasis3" xfId="1" builtinId="38"/>
    <cellStyle name="20% - Énfasis5" xfId="9" builtinId="46"/>
    <cellStyle name="Encabezado 4" xfId="6" builtinId="19"/>
    <cellStyle name="Énfasis1" xfId="7" builtinId="29"/>
    <cellStyle name="Énfasis2" xfId="8" builtinId="33"/>
    <cellStyle name="Énfasis3" xfId="2" builtinId="37"/>
    <cellStyle name="Millares" xfId="10" builtinId="3"/>
    <cellStyle name="Normal" xfId="0" builtinId="0"/>
    <cellStyle name="Normal 2" xfId="3"/>
    <cellStyle name="Porcentaje" xfId="4" builtinId="5"/>
    <cellStyle name="Título 2" xfId="5" builtinId="17"/>
  </cellStyles>
  <dxfs count="0"/>
  <tableStyles count="1" defaultTableStyle="TableStyleMedium2" defaultPivotStyle="PivotStyleLight16">
    <tableStyle name="Invisible" pivot="0" table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01513"/>
      <color rgb="FFFF2501"/>
      <color rgb="FFA57F63"/>
      <color rgb="FFFF9933"/>
      <color rgb="FFE1E1EB"/>
      <color rgb="FFC0C0D6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28262597782949"/>
          <c:y val="5.7613176584744373E-2"/>
          <c:w val="0.80834300078093724"/>
          <c:h val="0.69560640435042753"/>
        </c:manualLayout>
      </c:layout>
      <c:barChart>
        <c:barDir val="col"/>
        <c:grouping val="stacked"/>
        <c:varyColors val="0"/>
        <c:ser>
          <c:idx val="3"/>
          <c:order val="1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76382171</c:v>
                </c:pt>
                <c:pt idx="1">
                  <c:v>75993345</c:v>
                </c:pt>
                <c:pt idx="2">
                  <c:v>78424182</c:v>
                </c:pt>
                <c:pt idx="3">
                  <c:v>79454262</c:v>
                </c:pt>
                <c:pt idx="4">
                  <c:v>80512640</c:v>
                </c:pt>
                <c:pt idx="5">
                  <c:v>80961037</c:v>
                </c:pt>
                <c:pt idx="6">
                  <c:v>82458803</c:v>
                </c:pt>
                <c:pt idx="7">
                  <c:v>83895031</c:v>
                </c:pt>
                <c:pt idx="8">
                  <c:v>84833894</c:v>
                </c:pt>
                <c:pt idx="9">
                  <c:v>73845261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Consultas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FAE-49E9-98E8-09F6B7EE577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35307126</c:v>
                </c:pt>
                <c:pt idx="1">
                  <c:v>34725090</c:v>
                </c:pt>
                <c:pt idx="2">
                  <c:v>34122741</c:v>
                </c:pt>
                <c:pt idx="3">
                  <c:v>33977525</c:v>
                </c:pt>
                <c:pt idx="4">
                  <c:v>34220809</c:v>
                </c:pt>
                <c:pt idx="5">
                  <c:v>34158242</c:v>
                </c:pt>
                <c:pt idx="6">
                  <c:v>34096123</c:v>
                </c:pt>
                <c:pt idx="7">
                  <c:v>34357174</c:v>
                </c:pt>
                <c:pt idx="8">
                  <c:v>34054174</c:v>
                </c:pt>
                <c:pt idx="9">
                  <c:v>31227259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Estancias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FAE-49E9-98E8-09F6B7EE5770}"/>
            </c:ext>
          </c:extLst>
        </c:ser>
        <c:ser>
          <c:idx val="5"/>
          <c:order val="3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20837189</c:v>
                </c:pt>
                <c:pt idx="1">
                  <c:v>20002888</c:v>
                </c:pt>
                <c:pt idx="2">
                  <c:v>20426743</c:v>
                </c:pt>
                <c:pt idx="3">
                  <c:v>20838818</c:v>
                </c:pt>
                <c:pt idx="4">
                  <c:v>21644379</c:v>
                </c:pt>
                <c:pt idx="5">
                  <c:v>22513485</c:v>
                </c:pt>
                <c:pt idx="6">
                  <c:v>22826940</c:v>
                </c:pt>
                <c:pt idx="7">
                  <c:v>22879297</c:v>
                </c:pt>
                <c:pt idx="8">
                  <c:v>23584076</c:v>
                </c:pt>
                <c:pt idx="9">
                  <c:v>17348388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Urgencias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FAE-49E9-98E8-09F6B7EE5770}"/>
            </c:ext>
          </c:extLst>
        </c:ser>
        <c:ser>
          <c:idx val="1"/>
          <c:order val="4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4199199</c:v>
                </c:pt>
                <c:pt idx="1">
                  <c:v>4154935</c:v>
                </c:pt>
                <c:pt idx="2">
                  <c:v>4126079</c:v>
                </c:pt>
                <c:pt idx="3">
                  <c:v>4201850</c:v>
                </c:pt>
                <c:pt idx="4">
                  <c:v>4241883</c:v>
                </c:pt>
                <c:pt idx="5">
                  <c:v>4246676</c:v>
                </c:pt>
                <c:pt idx="6">
                  <c:v>4238368</c:v>
                </c:pt>
                <c:pt idx="7">
                  <c:v>4274283</c:v>
                </c:pt>
                <c:pt idx="8">
                  <c:v>4267195</c:v>
                </c:pt>
                <c:pt idx="9">
                  <c:v>3741672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Altas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FAE-49E9-98E8-09F6B7EE5770}"/>
            </c:ext>
          </c:extLst>
        </c:ser>
        <c:ser>
          <c:idx val="6"/>
          <c:order val="5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4406879</c:v>
                </c:pt>
                <c:pt idx="1">
                  <c:v>4646606</c:v>
                </c:pt>
                <c:pt idx="2">
                  <c:v>4951118</c:v>
                </c:pt>
                <c:pt idx="3">
                  <c:v>5140885</c:v>
                </c:pt>
                <c:pt idx="4">
                  <c:v>5250430</c:v>
                </c:pt>
                <c:pt idx="5">
                  <c:v>5503040</c:v>
                </c:pt>
                <c:pt idx="6">
                  <c:v>5666268</c:v>
                </c:pt>
                <c:pt idx="7">
                  <c:v>5931493</c:v>
                </c:pt>
                <c:pt idx="8">
                  <c:v>6255292</c:v>
                </c:pt>
                <c:pt idx="9">
                  <c:v>5362261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Hospital de Día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FAE-49E9-98E8-09F6B7EE5770}"/>
            </c:ext>
          </c:extLst>
        </c:ser>
        <c:ser>
          <c:idx val="4"/>
          <c:order val="6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1127022</c:v>
                </c:pt>
                <c:pt idx="1">
                  <c:v>1168326</c:v>
                </c:pt>
                <c:pt idx="2">
                  <c:v>1223492</c:v>
                </c:pt>
                <c:pt idx="3">
                  <c:v>1266553</c:v>
                </c:pt>
                <c:pt idx="4">
                  <c:v>1305879</c:v>
                </c:pt>
                <c:pt idx="5">
                  <c:v>1312355</c:v>
                </c:pt>
                <c:pt idx="6">
                  <c:v>1340904</c:v>
                </c:pt>
                <c:pt idx="7">
                  <c:v>1350222</c:v>
                </c:pt>
                <c:pt idx="8">
                  <c:v>1407475</c:v>
                </c:pt>
                <c:pt idx="9">
                  <c:v>1060431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Cirugía Mayor Ambulatoria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FAE-49E9-98E8-09F6B7EE5770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'TABLA 4.1'!#REF!</c:f>
              <c:numCache>
                <c:formatCode>#,##0</c:formatCode>
                <c:ptCount val="10"/>
                <c:pt idx="0">
                  <c:v>85598</c:v>
                </c:pt>
                <c:pt idx="1">
                  <c:v>87172</c:v>
                </c:pt>
                <c:pt idx="2">
                  <c:v>94253</c:v>
                </c:pt>
                <c:pt idx="3">
                  <c:v>98305</c:v>
                </c:pt>
                <c:pt idx="4">
                  <c:v>102342</c:v>
                </c:pt>
                <c:pt idx="5">
                  <c:v>107918</c:v>
                </c:pt>
                <c:pt idx="6">
                  <c:v>105504</c:v>
                </c:pt>
                <c:pt idx="7">
                  <c:v>111770</c:v>
                </c:pt>
                <c:pt idx="8">
                  <c:v>118206</c:v>
                </c:pt>
                <c:pt idx="9">
                  <c:v>157683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strCache>
                      <c:ptCount val="1"/>
                      <c:pt idx="0">
                        <c:v>Hospitalización a Domicilio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FAE-49E9-98E8-09F6B7EE5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9283679"/>
        <c:axId val="133929324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'TABLA 4.1'!#REF!</c15:sqref>
                        </c15:formulaRef>
                      </c:ext>
                    </c:extLst>
                    <c:numCache>
                      <c:formatCode>0</c:formatCode>
                      <c:ptCount val="10"/>
                      <c:pt idx="0">
                        <c:v>2011</c:v>
                      </c:pt>
                      <c:pt idx="1">
                        <c:v>2012</c:v>
                      </c:pt>
                      <c:pt idx="2">
                        <c:v>2013</c:v>
                      </c:pt>
                      <c:pt idx="3">
                        <c:v>2014</c:v>
                      </c:pt>
                      <c:pt idx="4">
                        <c:v>2015</c:v>
                      </c:pt>
                      <c:pt idx="5">
                        <c:v>2016</c:v>
                      </c:pt>
                      <c:pt idx="6">
                        <c:v>2017</c:v>
                      </c:pt>
                      <c:pt idx="7">
                        <c:v>2018</c:v>
                      </c:pt>
                      <c:pt idx="8">
                        <c:v>2019</c:v>
                      </c:pt>
                      <c:pt idx="9">
                        <c:v>2020</c:v>
                      </c:pt>
                    </c:numCache>
                  </c:numRef>
                </c:val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'TABLA 4.1'!#REF!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Todos los hospitales</c:v>
                            </c:pt>
                          </c:strCache>
                        </c:strRef>
                      </c15:tx>
                    </c15:filteredSeriesTitle>
                  </c:ext>
                  <c:ext uri="{02D57815-91ED-43cb-92C2-25804820EDAC}">
                    <c15:filteredCategoryTitle>
                      <c15:cat>
                        <c:numRef>
                          <c:extLst>
                            <c:ext uri="{02D57815-91ED-43cb-92C2-25804820EDAC}">
                              <c15:formulaRef>
                                <c15:sqref>'TABLA 4.1'!#REF!</c15:sqref>
                              </c15:formulaRef>
                            </c:ext>
                          </c:extLst>
                          <c:numCache>
                            <c:formatCode>0</c:formatCode>
                            <c:ptCount val="10"/>
                            <c:pt idx="0">
                              <c:v>2011</c:v>
                            </c:pt>
                            <c:pt idx="1">
                              <c:v>2012</c:v>
                            </c:pt>
                            <c:pt idx="2">
                              <c:v>2013</c:v>
                            </c:pt>
                            <c:pt idx="3">
                              <c:v>2014</c:v>
                            </c:pt>
                            <c:pt idx="4">
                              <c:v>2015</c:v>
                            </c:pt>
                            <c:pt idx="5">
                              <c:v>2016</c:v>
                            </c:pt>
                            <c:pt idx="6">
                              <c:v>2017</c:v>
                            </c:pt>
                            <c:pt idx="7">
                              <c:v>2018</c:v>
                            </c:pt>
                            <c:pt idx="8">
                              <c:v>2019</c:v>
                            </c:pt>
                            <c:pt idx="9">
                              <c:v>2020</c:v>
                            </c:pt>
                          </c:numCache>
                        </c:numRef>
                      </c15:cat>
                    </c15:filteredCategoryTitle>
                  </c:ext>
                  <c:ext xmlns:c16="http://schemas.microsoft.com/office/drawing/2014/chart" uri="{C3380CC4-5D6E-409C-BE32-E72D297353CC}">
                    <c16:uniqueId val="{00000000-FFAE-49E9-98E8-09F6B7EE5770}"/>
                  </c:ext>
                </c:extLst>
              </c15:ser>
            </c15:filteredBarSeries>
          </c:ext>
        </c:extLst>
      </c:barChart>
      <c:catAx>
        <c:axId val="1339283679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9293247"/>
        <c:crosses val="autoZero"/>
        <c:auto val="1"/>
        <c:lblAlgn val="ctr"/>
        <c:lblOffset val="100"/>
        <c:noMultiLvlLbl val="0"/>
      </c:catAx>
      <c:valAx>
        <c:axId val="133929324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9283679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&#205;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380999</xdr:rowOff>
    </xdr:from>
    <xdr:to>
      <xdr:col>0</xdr:col>
      <xdr:colOff>311250</xdr:colOff>
      <xdr:row>2</xdr:row>
      <xdr:rowOff>15974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5250" y="380999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  <xdr:twoCellAnchor>
    <xdr:from>
      <xdr:col>1</xdr:col>
      <xdr:colOff>0</xdr:colOff>
      <xdr:row>37</xdr:row>
      <xdr:rowOff>2720</xdr:rowOff>
    </xdr:from>
    <xdr:to>
      <xdr:col>1</xdr:col>
      <xdr:colOff>0</xdr:colOff>
      <xdr:row>62</xdr:row>
      <xdr:rowOff>76199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216000</xdr:colOff>
      <xdr:row>2</xdr:row>
      <xdr:rowOff>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0" y="161925"/>
          <a:ext cx="216000" cy="196948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19050</xdr:rowOff>
    </xdr:from>
    <xdr:to>
      <xdr:col>0</xdr:col>
      <xdr:colOff>758925</xdr:colOff>
      <xdr:row>2</xdr:row>
      <xdr:rowOff>63600</xdr:rowOff>
    </xdr:to>
    <xdr:sp macro="" textlink="">
      <xdr:nvSpPr>
        <xdr:cNvPr id="2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42925" y="18097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0</xdr:rowOff>
    </xdr:from>
    <xdr:to>
      <xdr:col>0</xdr:col>
      <xdr:colOff>387450</xdr:colOff>
      <xdr:row>2</xdr:row>
      <xdr:rowOff>35025</xdr:rowOff>
    </xdr:to>
    <xdr:sp macro="" textlink="">
      <xdr:nvSpPr>
        <xdr:cNvPr id="2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171450" y="16192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190499</xdr:rowOff>
    </xdr:from>
    <xdr:to>
      <xdr:col>0</xdr:col>
      <xdr:colOff>259080</xdr:colOff>
      <xdr:row>2</xdr:row>
      <xdr:rowOff>91440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 bwMode="auto">
        <a:xfrm>
          <a:off x="95250" y="190499"/>
          <a:ext cx="163830" cy="281941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19051</xdr:rowOff>
    </xdr:from>
    <xdr:to>
      <xdr:col>0</xdr:col>
      <xdr:colOff>244576</xdr:colOff>
      <xdr:row>2</xdr:row>
      <xdr:rowOff>180975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19050" y="209551"/>
          <a:ext cx="225526" cy="352424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216000</xdr:colOff>
      <xdr:row>2</xdr:row>
      <xdr:rowOff>44550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0" y="18097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0</xdr:rowOff>
    </xdr:from>
    <xdr:to>
      <xdr:col>0</xdr:col>
      <xdr:colOff>301725</xdr:colOff>
      <xdr:row>3</xdr:row>
      <xdr:rowOff>6448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 bwMode="auto">
        <a:xfrm>
          <a:off x="85725" y="171448"/>
          <a:ext cx="216000" cy="216000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</xdr:row>
      <xdr:rowOff>19050</xdr:rowOff>
    </xdr:from>
    <xdr:to>
      <xdr:col>0</xdr:col>
      <xdr:colOff>739875</xdr:colOff>
      <xdr:row>2</xdr:row>
      <xdr:rowOff>63600</xdr:rowOff>
    </xdr:to>
    <xdr:sp macro="" textlink="">
      <xdr:nvSpPr>
        <xdr:cNvPr id="2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23875" y="18097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</xdr:row>
      <xdr:rowOff>19050</xdr:rowOff>
    </xdr:from>
    <xdr:to>
      <xdr:col>0</xdr:col>
      <xdr:colOff>758925</xdr:colOff>
      <xdr:row>3</xdr:row>
      <xdr:rowOff>35025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42925" y="20002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0</xdr:row>
      <xdr:rowOff>161925</xdr:rowOff>
    </xdr:from>
    <xdr:to>
      <xdr:col>0</xdr:col>
      <xdr:colOff>749400</xdr:colOff>
      <xdr:row>2</xdr:row>
      <xdr:rowOff>15975</xdr:rowOff>
    </xdr:to>
    <xdr:sp macro="" textlink="">
      <xdr:nvSpPr>
        <xdr:cNvPr id="2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 bwMode="auto">
        <a:xfrm>
          <a:off x="533400" y="161925"/>
          <a:ext cx="216000" cy="206475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216000</xdr:colOff>
      <xdr:row>4</xdr:row>
      <xdr:rowOff>35023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0" y="161925"/>
          <a:ext cx="216000" cy="196948"/>
        </a:xfrm>
        <a:prstGeom prst="leftArrow">
          <a:avLst/>
        </a:prstGeom>
        <a:gradFill flip="none" rotWithShape="1">
          <a:gsLst>
            <a:gs pos="0">
              <a:srgbClr xmlns:mc="http://schemas.openxmlformats.org/markup-compatibility/2006" xmlns:a14="http://schemas.microsoft.com/office/drawing/2010/main" val="959595" mc:Ignorable="a14" a14:legacySpreadsheetColorIndex="9">
                <a:shade val="30000"/>
                <a:satMod val="115000"/>
              </a:srgbClr>
            </a:gs>
            <a:gs pos="50000">
              <a:srgbClr xmlns:mc="http://schemas.openxmlformats.org/markup-compatibility/2006" xmlns:a14="http://schemas.microsoft.com/office/drawing/2010/main" val="D6D6D6" mc:Ignorable="a14" a14:legacySpreadsheetColorIndex="9">
                <a:shade val="67500"/>
                <a:satMod val="115000"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>
                <a:shade val="100000"/>
                <a:satMod val="115000"/>
              </a:srgbClr>
            </a:gs>
          </a:gsLst>
          <a:lin ang="2700000" scaled="1"/>
          <a:tileRect/>
        </a:gra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>
          <a:scene3d>
            <a:camera prst="isometricLeftDown"/>
            <a:lightRig rig="threePt" dir="t"/>
          </a:scene3d>
        </a:bodyPr>
        <a:lstStyle/>
        <a:p>
          <a:pPr algn="l"/>
          <a:endParaRPr lang="es-ES" sz="1100">
            <a:gradFill flip="none" rotWithShape="1">
              <a:gsLst>
                <a:gs pos="0">
                  <a:sysClr val="windowText" lastClr="000000">
                    <a:tint val="66000"/>
                    <a:satMod val="160000"/>
                  </a:sysClr>
                </a:gs>
                <a:gs pos="50000">
                  <a:sysClr val="windowText" lastClr="000000">
                    <a:tint val="44500"/>
                    <a:satMod val="160000"/>
                  </a:sysClr>
                </a:gs>
                <a:gs pos="100000">
                  <a:sysClr val="windowText" lastClr="000000">
                    <a:tint val="23500"/>
                    <a:satMod val="160000"/>
                  </a:sysClr>
                </a:gs>
              </a:gsLst>
              <a:lin ang="2700000" scaled="1"/>
              <a:tileRect/>
            </a:gradFill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G21" sqref="G21"/>
    </sheetView>
  </sheetViews>
  <sheetFormatPr baseColWidth="10" defaultColWidth="11.3984375" defaultRowHeight="14.25" x14ac:dyDescent="0.4"/>
  <cols>
    <col min="1" max="7" width="11.3984375" style="3"/>
    <col min="8" max="8" width="43.3984375" style="3" customWidth="1"/>
    <col min="9" max="16384" width="11.3984375" style="3"/>
  </cols>
  <sheetData>
    <row r="1" spans="1:16" x14ac:dyDescent="0.4">
      <c r="B1" s="47"/>
    </row>
    <row r="3" spans="1:16" s="5" customFormat="1" ht="24.95" customHeight="1" x14ac:dyDescent="0.35">
      <c r="A3" s="1"/>
      <c r="B3" s="113" t="s">
        <v>0</v>
      </c>
      <c r="C3" s="113"/>
      <c r="D3" s="113"/>
      <c r="E3" s="113"/>
      <c r="F3" s="113"/>
      <c r="G3" s="113"/>
      <c r="H3" s="113"/>
      <c r="I3" s="1"/>
      <c r="J3" s="2"/>
      <c r="K3" s="4"/>
      <c r="L3" s="4"/>
      <c r="M3" s="4"/>
      <c r="N3" s="4"/>
      <c r="O3" s="4"/>
      <c r="P3" s="4"/>
    </row>
    <row r="4" spans="1:16" s="6" customFormat="1" x14ac:dyDescent="0.4">
      <c r="B4" s="38"/>
      <c r="C4" s="38"/>
      <c r="D4" s="38"/>
      <c r="E4" s="38"/>
      <c r="F4" s="38"/>
      <c r="G4" s="38"/>
      <c r="H4" s="38"/>
      <c r="I4" s="39"/>
      <c r="J4" s="39"/>
      <c r="K4" s="39"/>
    </row>
    <row r="5" spans="1:16" s="5" customFormat="1" ht="20.100000000000001" customHeight="1" x14ac:dyDescent="0.35">
      <c r="A5" s="1"/>
      <c r="B5" s="111" t="str">
        <f>'TABLA 4.1'!B2:J2</f>
        <v>TABLA 4.1 ACTIVIDAD ASISTENCIAL FINANCIADA CON CARGO A FONDOS PUBLICOS. Años 2012-2021</v>
      </c>
      <c r="C5" s="112"/>
      <c r="D5" s="112"/>
      <c r="E5" s="112"/>
      <c r="F5" s="112"/>
      <c r="G5" s="112"/>
      <c r="H5" s="112"/>
      <c r="I5" s="40"/>
      <c r="J5" s="41"/>
      <c r="K5" s="42"/>
      <c r="L5" s="4"/>
      <c r="M5" s="4"/>
      <c r="N5" s="4"/>
      <c r="O5" s="4"/>
      <c r="P5" s="4"/>
    </row>
    <row r="6" spans="1:16" s="5" customFormat="1" ht="20.100000000000001" customHeight="1" x14ac:dyDescent="0.35">
      <c r="A6" s="1"/>
      <c r="B6" s="111" t="str">
        <f>'TABLA 4.2'!B2:J2</f>
        <v>TABLA 4.2 PORCENTAJE ACTIVIDAD ASISTENCIAL FINANCIADA CON CARGO A FONDOS PUBLICOS. Años 2012-2021</v>
      </c>
      <c r="C6" s="112"/>
      <c r="D6" s="112"/>
      <c r="E6" s="112"/>
      <c r="F6" s="112"/>
      <c r="G6" s="112"/>
      <c r="H6" s="112"/>
      <c r="I6" s="40"/>
      <c r="J6" s="41"/>
      <c r="K6" s="42"/>
      <c r="L6" s="4"/>
      <c r="M6" s="4"/>
      <c r="N6" s="4"/>
      <c r="O6" s="4"/>
      <c r="P6" s="4"/>
    </row>
    <row r="7" spans="1:16" s="5" customFormat="1" ht="20.100000000000001" customHeight="1" x14ac:dyDescent="0.35">
      <c r="A7" s="1"/>
      <c r="B7" s="111" t="str">
        <f>'TABLA 4.3'!B2:J2</f>
        <v>TABLA 4.3 COMPRAS Y GASTOS en millones. Años 2012-2021</v>
      </c>
      <c r="C7" s="111"/>
      <c r="D7" s="111"/>
      <c r="E7" s="111"/>
      <c r="F7" s="111"/>
      <c r="G7" s="111"/>
      <c r="H7" s="111"/>
      <c r="I7" s="40"/>
      <c r="J7" s="41"/>
      <c r="K7" s="42"/>
      <c r="L7" s="4"/>
      <c r="M7" s="4"/>
      <c r="N7" s="4"/>
      <c r="O7" s="4"/>
      <c r="P7" s="4"/>
    </row>
    <row r="8" spans="1:16" s="5" customFormat="1" ht="20.100000000000001" customHeight="1" x14ac:dyDescent="0.35">
      <c r="A8" s="1"/>
      <c r="B8" s="111" t="str">
        <f>'TABLA 4.4'!B2:J2</f>
        <v>TABLA 4.4 COMPRAS Y GASTOS SEGÚN DEPENDENCIA. Años 2012-2021</v>
      </c>
      <c r="C8" s="112"/>
      <c r="D8" s="112"/>
      <c r="E8" s="112"/>
      <c r="F8" s="112"/>
      <c r="G8" s="112"/>
      <c r="H8" s="112"/>
      <c r="I8" s="40"/>
      <c r="J8" s="41"/>
      <c r="K8" s="42"/>
      <c r="L8" s="4"/>
      <c r="M8" s="4"/>
      <c r="N8" s="4"/>
      <c r="O8" s="4"/>
      <c r="P8" s="4"/>
    </row>
    <row r="9" spans="1:16" s="5" customFormat="1" ht="20.100000000000001" customHeight="1" x14ac:dyDescent="0.35">
      <c r="A9" s="1"/>
      <c r="B9" s="111" t="str">
        <f>'TABLA 4.5'!B2:J2</f>
        <v>TABLA 4.5 PRODUCCIÓN Y COSTE EN LOS HOSPITALES SEGÚN DEPENDENCIA. Hospitales de Agudos. Años 2012-2021</v>
      </c>
      <c r="C9" s="112"/>
      <c r="D9" s="112"/>
      <c r="E9" s="112"/>
      <c r="F9" s="112"/>
      <c r="G9" s="112"/>
      <c r="H9" s="112"/>
      <c r="I9" s="40"/>
      <c r="J9" s="41"/>
      <c r="K9" s="42"/>
      <c r="L9" s="4"/>
      <c r="M9" s="4"/>
      <c r="N9" s="4"/>
      <c r="O9" s="4"/>
      <c r="P9" s="4"/>
    </row>
    <row r="10" spans="1:16" ht="20.100000000000001" customHeight="1" x14ac:dyDescent="0.4">
      <c r="B10" s="111" t="str">
        <f>'TABLA 4.6 '!B2:K2</f>
        <v>TABLA 4.6 PRODUCCIÓN (UPAS EN MILES) Y COSTE SEGÚN TAMAÑO. Años 2012- 2021</v>
      </c>
      <c r="C10" s="112"/>
      <c r="D10" s="112"/>
      <c r="E10" s="112"/>
      <c r="F10" s="112"/>
      <c r="G10" s="112"/>
      <c r="H10" s="112"/>
      <c r="I10" s="43"/>
      <c r="J10" s="43"/>
      <c r="K10" s="43"/>
    </row>
    <row r="11" spans="1:16" ht="20.100000000000001" customHeight="1" x14ac:dyDescent="0.4">
      <c r="B11" s="111" t="str">
        <f>'TABLA 4.7'!_Toc490737590</f>
        <v>TABLA 4.7 UPAS (en miles) POR MODALIDAD ASISTENCIAL SEGÚN DEPENDENCIA. Años 2012-2021</v>
      </c>
      <c r="C11" s="112"/>
      <c r="D11" s="112"/>
      <c r="E11" s="112"/>
      <c r="F11" s="112"/>
      <c r="G11" s="112"/>
      <c r="H11" s="112"/>
    </row>
    <row r="12" spans="1:16" ht="20.100000000000001" customHeight="1" x14ac:dyDescent="0.4">
      <c r="B12" s="111" t="str">
        <f>'TABLA 4.8 '!B2:J2</f>
        <v>TABLA 4.8 UPAS (en miles) POR MODALIDAD ASISTENCIAL SEGÚN DEPENDENCIA. Hospitales de Agudos por tamaño. Años 2012-2021</v>
      </c>
      <c r="C12" s="112"/>
      <c r="D12" s="112"/>
      <c r="E12" s="112"/>
      <c r="F12" s="112"/>
      <c r="G12" s="112"/>
      <c r="H12" s="112"/>
    </row>
    <row r="13" spans="1:16" ht="20.100000000000001" customHeight="1" x14ac:dyDescent="0.4">
      <c r="B13" s="111" t="str">
        <f>'TABLA 4.9'!B2:J2</f>
        <v>Tabla 4.9 COSTE HOSPITALARIO POR ÁREAS DE ACTIVIDAD en millones €.. Años 2012-2021</v>
      </c>
      <c r="C13" s="112"/>
      <c r="D13" s="112"/>
      <c r="E13" s="112"/>
      <c r="F13" s="112"/>
      <c r="G13" s="112"/>
      <c r="H13" s="112"/>
    </row>
    <row r="14" spans="1:16" ht="20.100000000000001" customHeight="1" x14ac:dyDescent="0.4">
      <c r="B14" s="111" t="str">
        <f>'TABLA 4.10'!B2:J2</f>
        <v>TABLA 4.10 COSTE POR ÁREAS DE ACTIVIDAD en millones €. Por tamaño. Años 2012- 2021</v>
      </c>
      <c r="C14" s="112"/>
      <c r="D14" s="112"/>
      <c r="E14" s="112"/>
      <c r="F14" s="112"/>
      <c r="G14" s="112"/>
      <c r="H14" s="112"/>
    </row>
    <row r="15" spans="1:16" ht="20.100000000000001" customHeight="1" x14ac:dyDescent="0.4">
      <c r="B15" s="111" t="str">
        <f>'TABLA 4.11'!B2:J2</f>
        <v>TABLA 4.11  COSTE MEDIO POR ÁREAS DE ACTIVIDAD en €. Hospitales de Agudos. Moneda corriente. Años 2012-2021</v>
      </c>
      <c r="C15" s="112"/>
      <c r="D15" s="112"/>
      <c r="E15" s="112"/>
      <c r="F15" s="112"/>
      <c r="G15" s="112"/>
      <c r="H15" s="112"/>
    </row>
    <row r="16" spans="1:16" ht="20.100000000000001" customHeight="1" x14ac:dyDescent="0.4">
      <c r="B16" s="111" t="str">
        <f>'TABLA 4.12'!B2:H2</f>
        <v>Tabla 4.12 COSTE MEDIO en € Por Tamaño. Años 2012-2021</v>
      </c>
      <c r="C16" s="112"/>
      <c r="D16" s="112"/>
      <c r="E16" s="112"/>
      <c r="F16" s="112"/>
      <c r="G16" s="112"/>
      <c r="H16" s="112"/>
    </row>
    <row r="17" ht="15" customHeight="1" x14ac:dyDescent="0.4"/>
    <row r="18" ht="15" customHeight="1" x14ac:dyDescent="0.4"/>
    <row r="19" ht="15" customHeight="1" x14ac:dyDescent="0.4"/>
    <row r="20" ht="15" customHeight="1" x14ac:dyDescent="0.4"/>
    <row r="21" ht="15" customHeight="1" x14ac:dyDescent="0.4"/>
    <row r="22" ht="15" customHeight="1" x14ac:dyDescent="0.4"/>
    <row r="23" ht="15" customHeight="1" x14ac:dyDescent="0.4"/>
    <row r="24" ht="15" customHeight="1" x14ac:dyDescent="0.4"/>
    <row r="25" ht="15" customHeight="1" x14ac:dyDescent="0.4"/>
  </sheetData>
  <mergeCells count="13">
    <mergeCell ref="B9:H9"/>
    <mergeCell ref="B3:H3"/>
    <mergeCell ref="B5:H5"/>
    <mergeCell ref="B6:H6"/>
    <mergeCell ref="B7:H7"/>
    <mergeCell ref="B8:H8"/>
    <mergeCell ref="B14:H14"/>
    <mergeCell ref="B16:H16"/>
    <mergeCell ref="B10:H10"/>
    <mergeCell ref="B11:H11"/>
    <mergeCell ref="B12:H12"/>
    <mergeCell ref="B13:H13"/>
    <mergeCell ref="B15:H15"/>
  </mergeCells>
  <hyperlinks>
    <hyperlink ref="B8:H9" location="'TABLA 4.3'!A1" display="TABLA 4.3 PRODUCCIÓN Y COSTE EN LOS HOSPITALES (1) SEGÚN DEPENDENCIA"/>
    <hyperlink ref="B8:H8" location="'TABLA 4.4'!A1" display="TABLA 4.3 PRODUCCIÓN Y COSTE EN LOS HOSPITALES (*) SEGÚN DEPENDENCIA"/>
    <hyperlink ref="B9:H9" location="'TABLA 4.5'!A1" display="TABLA 4.3 PRODUCCIÓN Y COSTE EN LOS HOSPITALES (*) SEGÚN DEPENDENCIA"/>
    <hyperlink ref="B5:H5" location="'TABLA 4.1'!A1" display="'TABLA 4.1'!A1"/>
    <hyperlink ref="B10:H10" location="'TABLA 4.6 '!A1" display="'TABLA 4.6 '!A1"/>
    <hyperlink ref="B11:H11" location="'TABLA 4.7'!A1" display="'TABLA 4.7'!A1"/>
    <hyperlink ref="B6:H6" location="'TABLA 4.2'!_Toc14358410" display="'TABLA 4.2'!_Toc14358410"/>
    <hyperlink ref="B7:H7" location="'TABLA 4.3'!Área_de_impresión" display="'TABLA 4.3'!Área_de_impresión"/>
    <hyperlink ref="B12:H12" location="'TABLA 4.8 '!A1" display="'TABLA 4.8 '!A1"/>
    <hyperlink ref="B13:H13" location="'TABLA 4.9'!Área_de_impresión" display="'TABLA 4.9'!Área_de_impresión"/>
    <hyperlink ref="B14:H14" location="'TABLA 4.10'!Área_de_impresión" display="'TABLA 4.10'!Área_de_impresión"/>
    <hyperlink ref="B15:H15" location="'TABLA 4.11'!A1" display="'TABLA 4.11'!A1"/>
    <hyperlink ref="B16:H16" location="'TABLA 4.12'!A1" display="'TABLA 4.12'!A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0"/>
  <sheetViews>
    <sheetView showGridLines="0" view="pageLayout" zoomScaleNormal="60" workbookViewId="0">
      <selection activeCell="B9" sqref="B9"/>
    </sheetView>
  </sheetViews>
  <sheetFormatPr baseColWidth="10" defaultColWidth="11.3984375" defaultRowHeight="12" x14ac:dyDescent="0.35"/>
  <cols>
    <col min="1" max="1" width="5.1328125" style="29" customWidth="1"/>
    <col min="2" max="2" width="37.265625" style="29" customWidth="1"/>
    <col min="3" max="3" width="10" style="29" customWidth="1"/>
    <col min="4" max="12" width="8.1328125" style="29" customWidth="1"/>
    <col min="13" max="13" width="11.3984375" style="29"/>
    <col min="14" max="14" width="32" style="29" customWidth="1"/>
    <col min="15" max="16" width="11.3984375" style="29" customWidth="1"/>
    <col min="17" max="17" width="10.86328125" style="29" customWidth="1"/>
    <col min="18" max="16384" width="11.3984375" style="29"/>
  </cols>
  <sheetData>
    <row r="1" spans="2:20" x14ac:dyDescent="0.35">
      <c r="B1" s="44"/>
    </row>
    <row r="2" spans="2:20" s="27" customFormat="1" ht="15" customHeight="1" x14ac:dyDescent="0.35">
      <c r="B2" s="117" t="s">
        <v>12</v>
      </c>
      <c r="C2" s="117"/>
      <c r="D2" s="117"/>
      <c r="E2" s="117"/>
      <c r="F2" s="117"/>
      <c r="G2" s="117"/>
      <c r="H2" s="117"/>
      <c r="I2" s="117"/>
      <c r="J2" s="117"/>
      <c r="K2" s="50"/>
    </row>
    <row r="3" spans="2:20" customFormat="1" ht="12.75" x14ac:dyDescent="0.35">
      <c r="B3" s="120" t="s">
        <v>2</v>
      </c>
      <c r="C3" s="120"/>
      <c r="D3" s="120"/>
      <c r="E3" s="120"/>
      <c r="F3" s="120"/>
      <c r="G3" s="120"/>
      <c r="H3" s="120"/>
      <c r="I3" s="120"/>
    </row>
    <row r="4" spans="2:20" s="27" customFormat="1" ht="15" customHeight="1" x14ac:dyDescent="0.35"/>
    <row r="5" spans="2:20" ht="12.4" thickBot="1" x14ac:dyDescent="0.4">
      <c r="B5" s="31" t="s">
        <v>67</v>
      </c>
      <c r="C5" s="28">
        <v>2012</v>
      </c>
      <c r="D5" s="28">
        <v>2013</v>
      </c>
      <c r="E5" s="28">
        <v>2014</v>
      </c>
      <c r="F5" s="28">
        <v>2015</v>
      </c>
      <c r="G5" s="28">
        <v>2016</v>
      </c>
      <c r="H5" s="28">
        <v>2017</v>
      </c>
      <c r="I5" s="28">
        <v>2018</v>
      </c>
      <c r="J5" s="28">
        <v>2019</v>
      </c>
      <c r="K5" s="28">
        <v>2020</v>
      </c>
      <c r="L5" s="28">
        <v>2021</v>
      </c>
      <c r="N5" s="121"/>
      <c r="O5" s="121"/>
      <c r="P5" s="121"/>
      <c r="Q5" s="121"/>
      <c r="R5" s="121"/>
      <c r="S5" s="121"/>
      <c r="T5" s="121"/>
    </row>
    <row r="6" spans="2:20" ht="12.75" thickTop="1" thickBot="1" x14ac:dyDescent="0.4">
      <c r="B6" s="55" t="s">
        <v>43</v>
      </c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2:20" ht="12.4" thickTop="1" x14ac:dyDescent="0.35">
      <c r="B7" s="30" t="s">
        <v>68</v>
      </c>
      <c r="C7" s="35">
        <v>18000.956132831601</v>
      </c>
      <c r="D7" s="35">
        <v>17342.497090772398</v>
      </c>
      <c r="E7" s="35">
        <v>17367.005179842199</v>
      </c>
      <c r="F7" s="35">
        <v>16404.8215661664</v>
      </c>
      <c r="G7" s="35">
        <v>16727.539524284399</v>
      </c>
      <c r="H7" s="35">
        <v>16597.5901060816</v>
      </c>
      <c r="I7" s="35">
        <v>17213.739812439901</v>
      </c>
      <c r="J7" s="35">
        <v>17884.200419182602</v>
      </c>
      <c r="K7" s="35">
        <v>20822.5005443558</v>
      </c>
      <c r="L7" s="35">
        <v>21591.789360544099</v>
      </c>
    </row>
    <row r="8" spans="2:20" ht="13.5" customHeight="1" x14ac:dyDescent="0.35">
      <c r="B8" s="30" t="s">
        <v>69</v>
      </c>
      <c r="C8" s="35">
        <v>4466.2987505871497</v>
      </c>
      <c r="D8" s="35">
        <v>4421.1525979729304</v>
      </c>
      <c r="E8" s="35">
        <v>4551.2268823971599</v>
      </c>
      <c r="F8" s="35">
        <v>4403.7984435729604</v>
      </c>
      <c r="G8" s="35">
        <v>4635.2014688071504</v>
      </c>
      <c r="H8" s="35">
        <v>4798.3372974277199</v>
      </c>
      <c r="I8" s="35">
        <v>4999.6517283313697</v>
      </c>
      <c r="J8" s="35">
        <v>5348.5057996835203</v>
      </c>
      <c r="K8" s="35">
        <v>4725.6754210398303</v>
      </c>
      <c r="L8" s="35">
        <v>5677.5606764798404</v>
      </c>
    </row>
    <row r="9" spans="2:20" ht="13.5" customHeight="1" x14ac:dyDescent="0.35">
      <c r="B9" s="30" t="s">
        <v>70</v>
      </c>
      <c r="C9" s="35">
        <v>6879.4972793368297</v>
      </c>
      <c r="D9" s="35">
        <v>6905.4003713989896</v>
      </c>
      <c r="E9" s="35">
        <v>7033.7578831845203</v>
      </c>
      <c r="F9" s="35">
        <v>6610.0566480433599</v>
      </c>
      <c r="G9" s="35">
        <v>6757.1997776333101</v>
      </c>
      <c r="H9" s="35">
        <v>6959.6182243799703</v>
      </c>
      <c r="I9" s="35">
        <v>7295.0946287675897</v>
      </c>
      <c r="J9" s="35">
        <v>7667.1110895565998</v>
      </c>
      <c r="K9" s="35">
        <v>8127.1167220874704</v>
      </c>
      <c r="L9" s="35">
        <v>8888.535425778</v>
      </c>
    </row>
    <row r="10" spans="2:20" ht="13.5" customHeight="1" x14ac:dyDescent="0.35">
      <c r="B10" s="30" t="s">
        <v>71</v>
      </c>
      <c r="C10" s="35">
        <v>776.89100214233497</v>
      </c>
      <c r="D10" s="35">
        <v>800.66650549183805</v>
      </c>
      <c r="E10" s="35">
        <v>840.91670965839</v>
      </c>
      <c r="F10" s="35">
        <v>805.85542340037205</v>
      </c>
      <c r="G10" s="35">
        <v>822.15742193854305</v>
      </c>
      <c r="H10" s="35">
        <v>854.90530498473697</v>
      </c>
      <c r="I10" s="35">
        <v>879.318335988993</v>
      </c>
      <c r="J10" s="35">
        <v>943.94306896126295</v>
      </c>
      <c r="K10" s="35">
        <v>850.71236652584105</v>
      </c>
      <c r="L10" s="35">
        <v>1004.85964012907</v>
      </c>
    </row>
    <row r="11" spans="2:20" ht="13.5" customHeight="1" x14ac:dyDescent="0.35">
      <c r="B11" s="30" t="s">
        <v>72</v>
      </c>
      <c r="C11" s="35">
        <v>1859.8804211020899</v>
      </c>
      <c r="D11" s="35">
        <v>1942.5721743639001</v>
      </c>
      <c r="E11" s="35">
        <v>2024.1330549177101</v>
      </c>
      <c r="F11" s="35">
        <v>2190.7210791061202</v>
      </c>
      <c r="G11" s="35">
        <v>2309.1149803150602</v>
      </c>
      <c r="H11" s="35">
        <v>2400.9697028986402</v>
      </c>
      <c r="I11" s="35">
        <v>2622.4897516122101</v>
      </c>
      <c r="J11" s="35">
        <v>2960.0535778798599</v>
      </c>
      <c r="K11" s="35">
        <v>3372.4209614125002</v>
      </c>
      <c r="L11" s="35">
        <v>3568.8044515813399</v>
      </c>
    </row>
    <row r="12" spans="2:20" ht="13.5" customHeight="1" x14ac:dyDescent="0.35">
      <c r="B12" s="103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2:20" ht="13.5" customHeight="1" thickBot="1" x14ac:dyDescent="0.4">
      <c r="B13" s="31" t="s">
        <v>41</v>
      </c>
      <c r="C13" s="28">
        <v>2012</v>
      </c>
      <c r="D13" s="28">
        <v>2013</v>
      </c>
      <c r="E13" s="28">
        <v>2014</v>
      </c>
      <c r="F13" s="28">
        <v>2015</v>
      </c>
      <c r="G13" s="28">
        <v>2016</v>
      </c>
      <c r="H13" s="28">
        <v>2017</v>
      </c>
      <c r="I13" s="28">
        <v>2018</v>
      </c>
      <c r="J13" s="28">
        <v>2019</v>
      </c>
      <c r="K13" s="28">
        <v>2020</v>
      </c>
      <c r="L13" s="28">
        <v>2021</v>
      </c>
    </row>
    <row r="14" spans="2:20" ht="12.75" thickTop="1" thickBot="1" x14ac:dyDescent="0.4">
      <c r="B14" s="55" t="s">
        <v>43</v>
      </c>
      <c r="C14" s="55"/>
      <c r="D14" s="55"/>
      <c r="E14" s="55"/>
      <c r="F14" s="55"/>
      <c r="G14" s="55"/>
      <c r="H14" s="55"/>
      <c r="I14" s="56"/>
      <c r="J14" s="55"/>
      <c r="K14" s="55"/>
      <c r="L14" s="55"/>
    </row>
    <row r="15" spans="2:20" ht="12.4" thickTop="1" x14ac:dyDescent="0.35">
      <c r="B15" s="30" t="s">
        <v>68</v>
      </c>
      <c r="C15" s="35">
        <v>19809.406363248501</v>
      </c>
      <c r="D15" s="35">
        <v>17855.929462526099</v>
      </c>
      <c r="E15" s="35">
        <v>17857.873477042402</v>
      </c>
      <c r="F15" s="35">
        <v>16844.750294696201</v>
      </c>
      <c r="G15" s="35">
        <v>17218.038393005201</v>
      </c>
      <c r="H15" s="35">
        <v>16958.740619865501</v>
      </c>
      <c r="I15" s="35">
        <v>17536.886168233301</v>
      </c>
      <c r="J15" s="35">
        <v>18072.8965195942</v>
      </c>
      <c r="K15" s="35">
        <v>20964.552860446001</v>
      </c>
      <c r="L15" s="35">
        <v>21591.8073537169</v>
      </c>
    </row>
    <row r="16" spans="2:20" x14ac:dyDescent="0.35">
      <c r="B16" s="30" t="s">
        <v>69</v>
      </c>
      <c r="C16" s="35">
        <v>4915.0015275401101</v>
      </c>
      <c r="D16" s="35">
        <v>4552.0427951793099</v>
      </c>
      <c r="E16" s="35">
        <v>4679.8646623021896</v>
      </c>
      <c r="F16" s="35">
        <v>4521.89527517631</v>
      </c>
      <c r="G16" s="35">
        <v>4771.1187131479501</v>
      </c>
      <c r="H16" s="35">
        <v>4902.7453451743304</v>
      </c>
      <c r="I16" s="35">
        <v>5093.5081043338996</v>
      </c>
      <c r="J16" s="35">
        <v>5404.9378550046404</v>
      </c>
      <c r="K16" s="35">
        <v>4757.9142550463102</v>
      </c>
      <c r="L16" s="35">
        <v>5677.5654077843501</v>
      </c>
    </row>
    <row r="17" spans="2:12" x14ac:dyDescent="0.35">
      <c r="B17" s="30" t="s">
        <v>70</v>
      </c>
      <c r="C17" s="35">
        <v>7570.6399246587398</v>
      </c>
      <c r="D17" s="35">
        <v>7109.8378334345398</v>
      </c>
      <c r="E17" s="35">
        <v>7232.5629574781997</v>
      </c>
      <c r="F17" s="35">
        <v>6787.31879045405</v>
      </c>
      <c r="G17" s="35">
        <v>6955.3400266422896</v>
      </c>
      <c r="H17" s="35">
        <v>7111.05404617156</v>
      </c>
      <c r="I17" s="35">
        <v>7432.0423966634398</v>
      </c>
      <c r="J17" s="35">
        <v>7748.0067365585501</v>
      </c>
      <c r="K17" s="35">
        <v>8182.5603875132001</v>
      </c>
      <c r="L17" s="35">
        <v>8888.5428328970193</v>
      </c>
    </row>
    <row r="18" spans="2:12" x14ac:dyDescent="0.35">
      <c r="B18" s="30" t="s">
        <v>71</v>
      </c>
      <c r="C18" s="35">
        <v>854.94067358565303</v>
      </c>
      <c r="D18" s="35">
        <v>824.37059497484404</v>
      </c>
      <c r="E18" s="35">
        <v>864.68473120745398</v>
      </c>
      <c r="F18" s="35">
        <v>827.46607916797598</v>
      </c>
      <c r="G18" s="35">
        <v>846.26540774158104</v>
      </c>
      <c r="H18" s="35">
        <v>873.50737240286605</v>
      </c>
      <c r="I18" s="35">
        <v>895.82541225209104</v>
      </c>
      <c r="J18" s="35">
        <v>953.902607098207</v>
      </c>
      <c r="K18" s="35">
        <v>856.51597602673496</v>
      </c>
      <c r="L18" s="35">
        <v>1004.8604775128</v>
      </c>
    </row>
    <row r="19" spans="2:12" x14ac:dyDescent="0.35">
      <c r="B19" s="30" t="s">
        <v>72</v>
      </c>
      <c r="C19" s="35">
        <v>2046.73167229508</v>
      </c>
      <c r="D19" s="35">
        <v>2000.0828911635599</v>
      </c>
      <c r="E19" s="35">
        <v>2081.3439980644998</v>
      </c>
      <c r="F19" s="35">
        <v>2249.4697302272202</v>
      </c>
      <c r="G19" s="35">
        <v>2376.8247761249199</v>
      </c>
      <c r="H19" s="35">
        <v>2453.2129162952401</v>
      </c>
      <c r="I19" s="35">
        <v>2671.72065759619</v>
      </c>
      <c r="J19" s="35">
        <v>2991.2850869249301</v>
      </c>
      <c r="K19" s="35">
        <v>3395.4278143780898</v>
      </c>
      <c r="L19" s="35">
        <v>3568.8074255875299</v>
      </c>
    </row>
    <row r="20" spans="2:12" x14ac:dyDescent="0.35">
      <c r="C20" s="57"/>
      <c r="D20" s="57"/>
      <c r="E20" s="57"/>
      <c r="F20" s="57"/>
      <c r="G20" s="57"/>
      <c r="H20" s="57"/>
      <c r="I20" s="57"/>
      <c r="J20" s="57"/>
      <c r="K20" s="57"/>
      <c r="L20" s="57"/>
    </row>
  </sheetData>
  <mergeCells count="3">
    <mergeCell ref="B2:J2"/>
    <mergeCell ref="B3:I3"/>
    <mergeCell ref="N5:T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5"/>
  <sheetViews>
    <sheetView showGridLines="0" view="pageLayout" topLeftCell="D61" zoomScale="110" zoomScaleNormal="85" zoomScaleSheetLayoutView="115" zoomScalePageLayoutView="110" workbookViewId="0">
      <selection activeCell="M25" sqref="M25"/>
    </sheetView>
  </sheetViews>
  <sheetFormatPr baseColWidth="10" defaultColWidth="11.3984375" defaultRowHeight="13.15" x14ac:dyDescent="0.35"/>
  <cols>
    <col min="1" max="1" width="6.265625" style="8" customWidth="1"/>
    <col min="2" max="2" width="38.1328125" style="8" customWidth="1"/>
    <col min="3" max="7" width="11.59765625" style="8" bestFit="1" customWidth="1"/>
    <col min="8" max="8" width="10.73046875" style="8" bestFit="1" customWidth="1"/>
    <col min="9" max="11" width="11.59765625" style="8" bestFit="1" customWidth="1"/>
    <col min="12" max="16384" width="11.3984375" style="8"/>
  </cols>
  <sheetData>
    <row r="1" spans="2:12" x14ac:dyDescent="0.35">
      <c r="B1" s="44"/>
    </row>
    <row r="2" spans="2:12" s="9" customFormat="1" ht="15" customHeight="1" x14ac:dyDescent="0.35">
      <c r="B2" s="114" t="s">
        <v>83</v>
      </c>
      <c r="C2" s="114"/>
      <c r="D2" s="114"/>
      <c r="E2" s="114"/>
      <c r="F2" s="114"/>
      <c r="G2" s="114"/>
      <c r="H2" s="114"/>
      <c r="I2" s="114"/>
      <c r="J2" s="114"/>
      <c r="K2" s="50"/>
    </row>
    <row r="3" spans="2:12" s="9" customFormat="1" ht="15" customHeight="1" x14ac:dyDescent="0.35">
      <c r="B3" s="105" t="str">
        <f>'TABLA 4.9'!$B$3</f>
        <v>Hospitales Generales, Materno-Infantiles, Infantiles y Oncológicos. Hospitales Públicos SNS</v>
      </c>
      <c r="G3" s="104"/>
      <c r="H3" s="104"/>
      <c r="I3" s="104"/>
      <c r="J3" s="104"/>
      <c r="K3" s="50"/>
    </row>
    <row r="4" spans="2:12" s="9" customFormat="1" ht="12" customHeight="1" x14ac:dyDescent="0.35"/>
    <row r="5" spans="2:12" x14ac:dyDescent="0.35">
      <c r="B5" s="53" t="s">
        <v>47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x14ac:dyDescent="0.3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3.5" thickBot="1" x14ac:dyDescent="0.4">
      <c r="B7" s="31" t="s">
        <v>34</v>
      </c>
      <c r="C7" s="107">
        <v>2012</v>
      </c>
      <c r="D7" s="107">
        <v>2013</v>
      </c>
      <c r="E7" s="107">
        <v>2014</v>
      </c>
      <c r="F7" s="107">
        <v>2015</v>
      </c>
      <c r="G7" s="107">
        <v>2016</v>
      </c>
      <c r="H7" s="107">
        <v>2017</v>
      </c>
      <c r="I7" s="107">
        <v>2018</v>
      </c>
      <c r="J7" s="107">
        <v>2019</v>
      </c>
      <c r="K7" s="107">
        <v>2020</v>
      </c>
      <c r="L7" s="107">
        <v>2021</v>
      </c>
    </row>
    <row r="8" spans="2:12" ht="13.9" thickTop="1" thickBot="1" x14ac:dyDescent="0.4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2:12" ht="13.5" thickTop="1" x14ac:dyDescent="0.35">
      <c r="B9" s="30" t="s">
        <v>68</v>
      </c>
      <c r="C9" s="35">
        <v>4630.3417114938402</v>
      </c>
      <c r="D9" s="35">
        <v>4401.8172508433099</v>
      </c>
      <c r="E9" s="35">
        <v>3950.2942932015198</v>
      </c>
      <c r="F9" s="35">
        <v>3921.32570141107</v>
      </c>
      <c r="G9" s="35">
        <v>3929.3989939166399</v>
      </c>
      <c r="H9" s="35">
        <v>4276.37269589269</v>
      </c>
      <c r="I9" s="35">
        <v>4193.0180648544801</v>
      </c>
      <c r="J9" s="35">
        <v>3911.6693282291099</v>
      </c>
      <c r="K9" s="35">
        <v>4700.1809415129801</v>
      </c>
      <c r="L9" s="35">
        <v>4879.6675202984097</v>
      </c>
    </row>
    <row r="10" spans="2:12" x14ac:dyDescent="0.35">
      <c r="B10" s="30" t="s">
        <v>79</v>
      </c>
      <c r="C10" s="35">
        <v>824.92950357474103</v>
      </c>
      <c r="D10" s="35">
        <v>806.04694560567202</v>
      </c>
      <c r="E10" s="35">
        <v>754.97373008443196</v>
      </c>
      <c r="F10" s="35">
        <v>797.48715540276896</v>
      </c>
      <c r="G10" s="35">
        <v>799.19660267050801</v>
      </c>
      <c r="H10" s="35">
        <v>923.94845520193496</v>
      </c>
      <c r="I10" s="35">
        <v>856.69801202365898</v>
      </c>
      <c r="J10" s="35">
        <v>843.09483204627702</v>
      </c>
      <c r="K10" s="35">
        <v>772.15662474287205</v>
      </c>
      <c r="L10" s="35">
        <v>939.89404926502004</v>
      </c>
    </row>
    <row r="11" spans="2:12" x14ac:dyDescent="0.35">
      <c r="B11" s="30" t="s">
        <v>70</v>
      </c>
      <c r="C11" s="35">
        <v>1410.66512531231</v>
      </c>
      <c r="D11" s="35">
        <v>1379.8866720882099</v>
      </c>
      <c r="E11" s="35">
        <v>1253.4087141023099</v>
      </c>
      <c r="F11" s="35">
        <v>1237.55205974822</v>
      </c>
      <c r="G11" s="35">
        <v>1262.7096289470401</v>
      </c>
      <c r="H11" s="35">
        <v>1429.8596939199499</v>
      </c>
      <c r="I11" s="35">
        <v>1381.67553187459</v>
      </c>
      <c r="J11" s="35">
        <v>1334.8953563074499</v>
      </c>
      <c r="K11" s="35">
        <v>1510.8643022343599</v>
      </c>
      <c r="L11" s="35">
        <v>1629.2823162392201</v>
      </c>
    </row>
    <row r="12" spans="2:12" x14ac:dyDescent="0.35">
      <c r="B12" s="30" t="s">
        <v>71</v>
      </c>
      <c r="C12" s="35">
        <v>138.325910440021</v>
      </c>
      <c r="D12" s="35">
        <v>133.67415832921699</v>
      </c>
      <c r="E12" s="35">
        <v>134.94913931829399</v>
      </c>
      <c r="F12" s="35">
        <v>134.39443771926099</v>
      </c>
      <c r="G12" s="35">
        <v>126.836398558281</v>
      </c>
      <c r="H12" s="35">
        <v>148.75504187271301</v>
      </c>
      <c r="I12" s="35">
        <v>145.420513482351</v>
      </c>
      <c r="J12" s="35">
        <v>150.549489837142</v>
      </c>
      <c r="K12" s="35">
        <v>148.54391244310901</v>
      </c>
      <c r="L12" s="35">
        <v>189.866973723255</v>
      </c>
    </row>
    <row r="13" spans="2:12" x14ac:dyDescent="0.35">
      <c r="B13" s="30" t="s">
        <v>80</v>
      </c>
      <c r="C13" s="35">
        <v>387.54809117908201</v>
      </c>
      <c r="D13" s="35">
        <v>396.89768213358798</v>
      </c>
      <c r="E13" s="35">
        <v>391.82635329343901</v>
      </c>
      <c r="F13" s="35">
        <v>463.19667369874702</v>
      </c>
      <c r="G13" s="35">
        <v>497.82458807023301</v>
      </c>
      <c r="H13" s="35">
        <v>518.70937584490696</v>
      </c>
      <c r="I13" s="35">
        <v>547.71379252550503</v>
      </c>
      <c r="J13" s="35">
        <v>598.75049974745195</v>
      </c>
      <c r="K13" s="35">
        <v>709.43709997825101</v>
      </c>
      <c r="L13" s="35">
        <v>740.17576683828997</v>
      </c>
    </row>
    <row r="14" spans="2:12" x14ac:dyDescent="0.35"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2:12" ht="13.5" thickBot="1" x14ac:dyDescent="0.4">
      <c r="B15" s="31" t="s">
        <v>41</v>
      </c>
      <c r="C15" s="107">
        <v>2012</v>
      </c>
      <c r="D15" s="107">
        <v>2013</v>
      </c>
      <c r="E15" s="107">
        <v>2014</v>
      </c>
      <c r="F15" s="107">
        <v>2015</v>
      </c>
      <c r="G15" s="107">
        <v>2016</v>
      </c>
      <c r="H15" s="107">
        <v>2017</v>
      </c>
      <c r="I15" s="107">
        <v>2018</v>
      </c>
      <c r="J15" s="107">
        <v>2019</v>
      </c>
      <c r="K15" s="107">
        <v>2020</v>
      </c>
      <c r="L15" s="107">
        <v>2021</v>
      </c>
    </row>
    <row r="16" spans="2:12" ht="13.9" thickTop="1" thickBot="1" x14ac:dyDescent="0.4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2:21" ht="13.5" thickTop="1" x14ac:dyDescent="0.35">
      <c r="B17" s="30" t="s">
        <v>68</v>
      </c>
      <c r="C17" s="35">
        <v>5095.5249202783498</v>
      </c>
      <c r="D17" s="35">
        <v>4532.1350164625101</v>
      </c>
      <c r="E17" s="35">
        <v>4061.9470630984401</v>
      </c>
      <c r="F17" s="35">
        <v>4026.4840430007798</v>
      </c>
      <c r="G17" s="35">
        <v>4044.6201092797501</v>
      </c>
      <c r="H17" s="35">
        <v>4369.4232042123904</v>
      </c>
      <c r="I17" s="35">
        <v>4271.7318436263704</v>
      </c>
      <c r="J17" s="35">
        <v>3952.9413298303198</v>
      </c>
      <c r="K17" s="35">
        <v>4732.2458506896101</v>
      </c>
      <c r="L17" s="35">
        <v>4879.6715866914001</v>
      </c>
    </row>
    <row r="18" spans="2:21" x14ac:dyDescent="0.35">
      <c r="B18" s="30" t="s">
        <v>79</v>
      </c>
      <c r="C18" s="35">
        <v>907.80532082627406</v>
      </c>
      <c r="D18" s="35">
        <v>829.91032542122105</v>
      </c>
      <c r="E18" s="35">
        <v>776.31262331788298</v>
      </c>
      <c r="F18" s="35">
        <v>818.87339900683105</v>
      </c>
      <c r="G18" s="35">
        <v>822.63131217612499</v>
      </c>
      <c r="H18" s="35">
        <v>944.05284729580501</v>
      </c>
      <c r="I18" s="35">
        <v>872.78044638233098</v>
      </c>
      <c r="J18" s="35">
        <v>851.99032098934003</v>
      </c>
      <c r="K18" s="35">
        <v>777.42432238060201</v>
      </c>
      <c r="L18" s="35">
        <v>939.89483251071294</v>
      </c>
    </row>
    <row r="19" spans="2:21" x14ac:dyDescent="0.35">
      <c r="B19" s="30" t="s">
        <v>70</v>
      </c>
      <c r="C19" s="35">
        <v>1552.3863567895201</v>
      </c>
      <c r="D19" s="35">
        <v>1420.73883329045</v>
      </c>
      <c r="E19" s="35">
        <v>1288.83558216713</v>
      </c>
      <c r="F19" s="35">
        <v>1270.7395407542599</v>
      </c>
      <c r="G19" s="35">
        <v>1299.7358540904399</v>
      </c>
      <c r="H19" s="35">
        <v>1460.97231688495</v>
      </c>
      <c r="I19" s="35">
        <v>1407.6131501887301</v>
      </c>
      <c r="J19" s="35">
        <v>1348.97982988127</v>
      </c>
      <c r="K19" s="35">
        <v>1521.1715068361</v>
      </c>
      <c r="L19" s="35">
        <v>1629.2836739756101</v>
      </c>
    </row>
    <row r="20" spans="2:21" x14ac:dyDescent="0.35">
      <c r="B20" s="30" t="s">
        <v>71</v>
      </c>
      <c r="C20" s="35">
        <v>152.222701408342</v>
      </c>
      <c r="D20" s="35">
        <v>137.631641487145</v>
      </c>
      <c r="E20" s="35">
        <v>138.763398227061</v>
      </c>
      <c r="F20" s="35">
        <v>137.99849850522199</v>
      </c>
      <c r="G20" s="35">
        <v>130.55560124885801</v>
      </c>
      <c r="H20" s="35">
        <v>151.991834651479</v>
      </c>
      <c r="I20" s="35">
        <v>148.15043211138999</v>
      </c>
      <c r="J20" s="35">
        <v>152.13793667767001</v>
      </c>
      <c r="K20" s="35">
        <v>149.557287698338</v>
      </c>
      <c r="L20" s="35">
        <v>189.867131945865</v>
      </c>
    </row>
    <row r="21" spans="2:21" x14ac:dyDescent="0.35">
      <c r="B21" s="30" t="s">
        <v>80</v>
      </c>
      <c r="C21" s="35">
        <v>426.48276940498698</v>
      </c>
      <c r="D21" s="35">
        <v>408.64801527274301</v>
      </c>
      <c r="E21" s="35">
        <v>402.901097202801</v>
      </c>
      <c r="F21" s="35">
        <v>475.618236645813</v>
      </c>
      <c r="G21" s="35">
        <v>512.42221594702403</v>
      </c>
      <c r="H21" s="35">
        <v>529.996084119638</v>
      </c>
      <c r="I21" s="35">
        <v>557.99579504214898</v>
      </c>
      <c r="J21" s="35">
        <v>605.067912982248</v>
      </c>
      <c r="K21" s="35">
        <v>714.27692135117195</v>
      </c>
      <c r="L21" s="35">
        <v>740.17638365194296</v>
      </c>
    </row>
    <row r="22" spans="2:21" x14ac:dyDescent="0.35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2:21" x14ac:dyDescent="0.35">
      <c r="B23" s="54" t="s">
        <v>73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2:21" x14ac:dyDescent="0.35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2:21" ht="13.5" thickBot="1" x14ac:dyDescent="0.4">
      <c r="B25" s="31" t="s">
        <v>34</v>
      </c>
      <c r="C25" s="107">
        <v>2012</v>
      </c>
      <c r="D25" s="107">
        <v>2013</v>
      </c>
      <c r="E25" s="107">
        <v>2014</v>
      </c>
      <c r="F25" s="107">
        <v>2015</v>
      </c>
      <c r="G25" s="107">
        <v>2016</v>
      </c>
      <c r="H25" s="107">
        <v>2017</v>
      </c>
      <c r="I25" s="107">
        <v>2018</v>
      </c>
      <c r="J25" s="107">
        <v>2019</v>
      </c>
      <c r="K25" s="107">
        <v>2020</v>
      </c>
      <c r="L25" s="107">
        <v>2021</v>
      </c>
    </row>
    <row r="26" spans="2:21" ht="13.9" thickTop="1" thickBot="1" x14ac:dyDescent="0.4"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2:21" ht="13.5" thickTop="1" x14ac:dyDescent="0.35">
      <c r="B27" s="30" t="s">
        <v>68</v>
      </c>
      <c r="C27" s="35">
        <v>7533.6235548435898</v>
      </c>
      <c r="D27" s="35">
        <v>7232.0323819658697</v>
      </c>
      <c r="E27" s="35">
        <v>7568.4641139144096</v>
      </c>
      <c r="F27" s="35">
        <v>6944.7216260374298</v>
      </c>
      <c r="G27" s="35">
        <v>7270.0850730049697</v>
      </c>
      <c r="H27" s="35">
        <v>6778.1022323653697</v>
      </c>
      <c r="I27" s="35">
        <v>7137.7458839811197</v>
      </c>
      <c r="J27" s="35">
        <v>7829.8113600685201</v>
      </c>
      <c r="K27" s="35">
        <v>8960.4874468732105</v>
      </c>
      <c r="L27" s="35">
        <v>9435.3672639607503</v>
      </c>
    </row>
    <row r="28" spans="2:21" x14ac:dyDescent="0.35">
      <c r="B28" s="30" t="s">
        <v>79</v>
      </c>
      <c r="C28" s="35">
        <v>1566.83759390978</v>
      </c>
      <c r="D28" s="35">
        <v>1544.30990065688</v>
      </c>
      <c r="E28" s="35">
        <v>1583.47975625043</v>
      </c>
      <c r="F28" s="35">
        <v>1467.15392223554</v>
      </c>
      <c r="G28" s="35">
        <v>1604.3232193481099</v>
      </c>
      <c r="H28" s="35">
        <v>1578.96137168782</v>
      </c>
      <c r="I28" s="35">
        <v>1690.37676611386</v>
      </c>
      <c r="J28" s="35">
        <v>1876.8462394924099</v>
      </c>
      <c r="K28" s="35">
        <v>1622.7071139327099</v>
      </c>
      <c r="L28" s="35">
        <v>1970.3590378328099</v>
      </c>
    </row>
    <row r="29" spans="2:21" x14ac:dyDescent="0.35">
      <c r="B29" s="30" t="s">
        <v>70</v>
      </c>
      <c r="C29" s="35">
        <v>2620.9173501177102</v>
      </c>
      <c r="D29" s="35">
        <v>2612.0959532971101</v>
      </c>
      <c r="E29" s="35">
        <v>2761.0832418381201</v>
      </c>
      <c r="F29" s="35">
        <v>2531.0160131890502</v>
      </c>
      <c r="G29" s="35">
        <v>2622.8858226090001</v>
      </c>
      <c r="H29" s="35">
        <v>2594.8682502922402</v>
      </c>
      <c r="I29" s="35">
        <v>2770.1653812754098</v>
      </c>
      <c r="J29" s="35">
        <v>3024.0492504077902</v>
      </c>
      <c r="K29" s="35">
        <v>3260.03012452863</v>
      </c>
      <c r="L29" s="35">
        <v>3584.97036669619</v>
      </c>
    </row>
    <row r="30" spans="2:21" x14ac:dyDescent="0.35">
      <c r="B30" s="30" t="s">
        <v>71</v>
      </c>
      <c r="C30" s="35">
        <v>271.42130019277602</v>
      </c>
      <c r="D30" s="35">
        <v>275.02955372012502</v>
      </c>
      <c r="E30" s="35">
        <v>282.84313626803902</v>
      </c>
      <c r="F30" s="35">
        <v>273.607381079069</v>
      </c>
      <c r="G30" s="35">
        <v>301.20587694226299</v>
      </c>
      <c r="H30" s="35">
        <v>297.66163310274999</v>
      </c>
      <c r="I30" s="35">
        <v>305.96730313370699</v>
      </c>
      <c r="J30" s="35">
        <v>332.487996616364</v>
      </c>
      <c r="K30" s="35">
        <v>297.82973106975402</v>
      </c>
      <c r="L30" s="35">
        <v>345.37696751422197</v>
      </c>
    </row>
    <row r="31" spans="2:21" x14ac:dyDescent="0.35">
      <c r="B31" s="30" t="s">
        <v>80</v>
      </c>
      <c r="C31" s="35">
        <v>738.29242493614902</v>
      </c>
      <c r="D31" s="35">
        <v>745.33477336000897</v>
      </c>
      <c r="E31" s="35">
        <v>776.83282072900499</v>
      </c>
      <c r="F31" s="35">
        <v>823.13070468708804</v>
      </c>
      <c r="G31" s="35">
        <v>867.58154407528502</v>
      </c>
      <c r="H31" s="35">
        <v>882.882896915125</v>
      </c>
      <c r="I31" s="35">
        <v>964.53218425655803</v>
      </c>
      <c r="J31" s="35">
        <v>1149.1369070160399</v>
      </c>
      <c r="K31" s="35">
        <v>1314.83295804366</v>
      </c>
      <c r="L31" s="35">
        <v>1353.95781468622</v>
      </c>
      <c r="N31" s="120"/>
      <c r="O31" s="120"/>
      <c r="P31" s="120"/>
      <c r="Q31" s="120"/>
      <c r="R31" s="120"/>
      <c r="S31" s="120"/>
      <c r="T31" s="120"/>
      <c r="U31" s="120"/>
    </row>
    <row r="32" spans="2:21" x14ac:dyDescent="0.35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2:12" ht="13.5" thickBot="1" x14ac:dyDescent="0.4">
      <c r="B33" s="31" t="s">
        <v>41</v>
      </c>
      <c r="C33" s="107">
        <v>2012</v>
      </c>
      <c r="D33" s="107">
        <v>2013</v>
      </c>
      <c r="E33" s="107">
        <v>2014</v>
      </c>
      <c r="F33" s="107">
        <v>2015</v>
      </c>
      <c r="G33" s="107">
        <v>2016</v>
      </c>
      <c r="H33" s="107">
        <v>2017</v>
      </c>
      <c r="I33" s="107">
        <v>2018</v>
      </c>
      <c r="J33" s="107">
        <v>2019</v>
      </c>
      <c r="K33" s="107">
        <v>2020</v>
      </c>
      <c r="L33" s="107">
        <v>2021</v>
      </c>
    </row>
    <row r="34" spans="2:12" ht="13.9" thickTop="1" thickBot="1" x14ac:dyDescent="0.4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2:12" ht="13.5" thickTop="1" x14ac:dyDescent="0.35">
      <c r="B35" s="30" t="s">
        <v>68</v>
      </c>
      <c r="C35" s="35">
        <v>8290.4824212891308</v>
      </c>
      <c r="D35" s="35">
        <v>7446.1399305523</v>
      </c>
      <c r="E35" s="35">
        <v>7782.3823487249801</v>
      </c>
      <c r="F35" s="35">
        <v>7130.9584919864801</v>
      </c>
      <c r="G35" s="35">
        <v>7483.2645725144703</v>
      </c>
      <c r="H35" s="35">
        <v>6925.5884088556204</v>
      </c>
      <c r="I35" s="35">
        <v>7271.7398095382096</v>
      </c>
      <c r="J35" s="35">
        <v>7912.42365673117</v>
      </c>
      <c r="K35" s="35">
        <v>9021.6164161060096</v>
      </c>
      <c r="L35" s="35">
        <v>9435.3751267733496</v>
      </c>
    </row>
    <row r="36" spans="2:12" x14ac:dyDescent="0.35">
      <c r="B36" s="30" t="s">
        <v>79</v>
      </c>
      <c r="C36" s="35">
        <v>1724.2485551288801</v>
      </c>
      <c r="D36" s="35">
        <v>1590.0298849744199</v>
      </c>
      <c r="E36" s="35">
        <v>1628.2358902846299</v>
      </c>
      <c r="F36" s="35">
        <v>1506.49864518564</v>
      </c>
      <c r="G36" s="35">
        <v>1651.3665231771199</v>
      </c>
      <c r="H36" s="35">
        <v>1613.3183299561799</v>
      </c>
      <c r="I36" s="35">
        <v>1722.10950390583</v>
      </c>
      <c r="J36" s="35">
        <v>1896.64883385859</v>
      </c>
      <c r="K36" s="35">
        <v>1633.77731673469</v>
      </c>
      <c r="L36" s="35">
        <v>1970.3606798000401</v>
      </c>
    </row>
    <row r="37" spans="2:12" x14ac:dyDescent="0.35">
      <c r="B37" s="30" t="s">
        <v>70</v>
      </c>
      <c r="C37" s="35">
        <v>2884.2255072371599</v>
      </c>
      <c r="D37" s="35">
        <v>2689.4282205899999</v>
      </c>
      <c r="E37" s="35">
        <v>2839.1236532570201</v>
      </c>
      <c r="F37" s="35">
        <v>2598.89036659666</v>
      </c>
      <c r="G37" s="35">
        <v>2699.79626881692</v>
      </c>
      <c r="H37" s="35">
        <v>2651.3305436616401</v>
      </c>
      <c r="I37" s="35">
        <v>2822.1685402436301</v>
      </c>
      <c r="J37" s="35">
        <v>3055.9559774422701</v>
      </c>
      <c r="K37" s="35">
        <v>3282.27024063412</v>
      </c>
      <c r="L37" s="35">
        <v>3584.9733541739802</v>
      </c>
    </row>
    <row r="38" spans="2:12" x14ac:dyDescent="0.35">
      <c r="B38" s="30" t="s">
        <v>71</v>
      </c>
      <c r="C38" s="35">
        <v>298.68940246754403</v>
      </c>
      <c r="D38" s="35">
        <v>283.17192648973202</v>
      </c>
      <c r="E38" s="35">
        <v>290.83753295514299</v>
      </c>
      <c r="F38" s="35">
        <v>280.94472070138698</v>
      </c>
      <c r="G38" s="35">
        <v>310.03808694408201</v>
      </c>
      <c r="H38" s="35">
        <v>304.13851625516702</v>
      </c>
      <c r="I38" s="35">
        <v>311.71109966350701</v>
      </c>
      <c r="J38" s="35">
        <v>335.99607564280399</v>
      </c>
      <c r="K38" s="35">
        <v>299.86154290757099</v>
      </c>
      <c r="L38" s="35">
        <v>345.377255328601</v>
      </c>
    </row>
    <row r="39" spans="2:12" x14ac:dyDescent="0.35">
      <c r="B39" s="30" t="s">
        <v>80</v>
      </c>
      <c r="C39" s="35">
        <v>812.46432425852004</v>
      </c>
      <c r="D39" s="35">
        <v>767.40074220139195</v>
      </c>
      <c r="E39" s="35">
        <v>798.78954844179896</v>
      </c>
      <c r="F39" s="35">
        <v>845.20463233490102</v>
      </c>
      <c r="G39" s="35">
        <v>893.02149388225496</v>
      </c>
      <c r="H39" s="35">
        <v>902.09373474121799</v>
      </c>
      <c r="I39" s="35">
        <v>982.63894454130605</v>
      </c>
      <c r="J39" s="35">
        <v>1161.26144421147</v>
      </c>
      <c r="K39" s="35">
        <v>1323.8028253544501</v>
      </c>
      <c r="L39" s="35">
        <v>1353.9589429853399</v>
      </c>
    </row>
    <row r="40" spans="2:12" x14ac:dyDescent="0.35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</row>
    <row r="41" spans="2:12" x14ac:dyDescent="0.35">
      <c r="B41" s="53" t="s">
        <v>50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2:12" x14ac:dyDescent="0.35"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2:12" ht="13.5" thickBot="1" x14ac:dyDescent="0.4">
      <c r="B43" s="31" t="s">
        <v>34</v>
      </c>
      <c r="C43" s="107">
        <v>2012</v>
      </c>
      <c r="D43" s="107">
        <v>2013</v>
      </c>
      <c r="E43" s="107">
        <v>2014</v>
      </c>
      <c r="F43" s="107">
        <v>2015</v>
      </c>
      <c r="G43" s="107">
        <v>2016</v>
      </c>
      <c r="H43" s="107">
        <v>2017</v>
      </c>
      <c r="I43" s="107">
        <v>2018</v>
      </c>
      <c r="J43" s="107">
        <v>2019</v>
      </c>
      <c r="K43" s="107">
        <v>2020</v>
      </c>
      <c r="L43" s="107">
        <v>2021</v>
      </c>
    </row>
    <row r="44" spans="2:12" ht="13.9" thickTop="1" thickBot="1" x14ac:dyDescent="0.4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</row>
    <row r="45" spans="2:12" ht="13.5" thickTop="1" x14ac:dyDescent="0.35">
      <c r="B45" s="30" t="s">
        <v>68</v>
      </c>
      <c r="C45" s="35">
        <v>4309.6892240443603</v>
      </c>
      <c r="D45" s="35">
        <v>4300.6857127097001</v>
      </c>
      <c r="E45" s="35">
        <v>4457.5656017668098</v>
      </c>
      <c r="F45" s="35">
        <v>4160.2465297278804</v>
      </c>
      <c r="G45" s="35">
        <v>4139.1269908220602</v>
      </c>
      <c r="H45" s="35">
        <v>4209.2821667648104</v>
      </c>
      <c r="I45" s="35">
        <v>4539.7972468592698</v>
      </c>
      <c r="J45" s="35">
        <v>4708.1092426494097</v>
      </c>
      <c r="K45" s="35">
        <v>5395.8769961075304</v>
      </c>
      <c r="L45" s="35">
        <v>5543.7689960965399</v>
      </c>
    </row>
    <row r="46" spans="2:12" x14ac:dyDescent="0.35">
      <c r="B46" s="30" t="s">
        <v>79</v>
      </c>
      <c r="C46" s="35">
        <v>1284.45499675116</v>
      </c>
      <c r="D46" s="35">
        <v>1295.6882158865899</v>
      </c>
      <c r="E46" s="35">
        <v>1358.92506565187</v>
      </c>
      <c r="F46" s="35">
        <v>1292.94542603689</v>
      </c>
      <c r="G46" s="35">
        <v>1335.1489665065801</v>
      </c>
      <c r="H46" s="35">
        <v>1415.0196080190899</v>
      </c>
      <c r="I46" s="35">
        <v>1529.2333711045401</v>
      </c>
      <c r="J46" s="35">
        <v>1624.64283571941</v>
      </c>
      <c r="K46" s="35">
        <v>1420.34842956788</v>
      </c>
      <c r="L46" s="35">
        <v>1692.9362883998001</v>
      </c>
    </row>
    <row r="47" spans="2:12" x14ac:dyDescent="0.35">
      <c r="B47" s="30" t="s">
        <v>70</v>
      </c>
      <c r="C47" s="35">
        <v>1880.9407217018199</v>
      </c>
      <c r="D47" s="35">
        <v>1950.5029137996501</v>
      </c>
      <c r="E47" s="35">
        <v>2041.36897313896</v>
      </c>
      <c r="F47" s="35">
        <v>1906.0752803141299</v>
      </c>
      <c r="G47" s="35">
        <v>1916.2436494196299</v>
      </c>
      <c r="H47" s="35">
        <v>1998.4331348839701</v>
      </c>
      <c r="I47" s="35">
        <v>2175.0631787010402</v>
      </c>
      <c r="J47" s="35">
        <v>2264.7605021587801</v>
      </c>
      <c r="K47" s="35">
        <v>2256.87448889605</v>
      </c>
      <c r="L47" s="35">
        <v>2461.9047965568898</v>
      </c>
    </row>
    <row r="48" spans="2:12" x14ac:dyDescent="0.35">
      <c r="B48" s="30" t="s">
        <v>71</v>
      </c>
      <c r="C48" s="35">
        <v>228.11423654378001</v>
      </c>
      <c r="D48" s="35">
        <v>239.36590612050199</v>
      </c>
      <c r="E48" s="35">
        <v>258.55662759064899</v>
      </c>
      <c r="F48" s="35">
        <v>236.19629222160799</v>
      </c>
      <c r="G48" s="35">
        <v>232.87716336210599</v>
      </c>
      <c r="H48" s="35">
        <v>246.45810807376</v>
      </c>
      <c r="I48" s="35">
        <v>262.03705790319401</v>
      </c>
      <c r="J48" s="35">
        <v>282.689477890082</v>
      </c>
      <c r="K48" s="35">
        <v>238.04332893546899</v>
      </c>
      <c r="L48" s="35">
        <v>274.31331314321602</v>
      </c>
    </row>
    <row r="49" spans="2:12" x14ac:dyDescent="0.35">
      <c r="B49" s="30" t="s">
        <v>80</v>
      </c>
      <c r="C49" s="35">
        <v>534.10454795886903</v>
      </c>
      <c r="D49" s="35">
        <v>587.90653848356601</v>
      </c>
      <c r="E49" s="35">
        <v>640.41671085170503</v>
      </c>
      <c r="F49" s="35">
        <v>667.18990347752504</v>
      </c>
      <c r="G49" s="35">
        <v>679.248423217766</v>
      </c>
      <c r="H49" s="35">
        <v>725.79982076883005</v>
      </c>
      <c r="I49" s="35">
        <v>804.11110102611303</v>
      </c>
      <c r="J49" s="35">
        <v>872.50300604621395</v>
      </c>
      <c r="K49" s="35">
        <v>961.58823034681802</v>
      </c>
      <c r="L49" s="35">
        <v>1049.3551115914499</v>
      </c>
    </row>
    <row r="50" spans="2:12" x14ac:dyDescent="0.35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</row>
    <row r="51" spans="2:12" ht="13.5" thickBot="1" x14ac:dyDescent="0.4">
      <c r="B51" s="31" t="s">
        <v>41</v>
      </c>
      <c r="C51" s="107">
        <v>2012</v>
      </c>
      <c r="D51" s="107">
        <v>2013</v>
      </c>
      <c r="E51" s="107">
        <v>2014</v>
      </c>
      <c r="F51" s="107">
        <v>2015</v>
      </c>
      <c r="G51" s="107">
        <v>2016</v>
      </c>
      <c r="H51" s="107">
        <v>2017</v>
      </c>
      <c r="I51" s="107">
        <v>2018</v>
      </c>
      <c r="J51" s="107">
        <v>2019</v>
      </c>
      <c r="K51" s="107">
        <v>2020</v>
      </c>
      <c r="L51" s="107">
        <v>2021</v>
      </c>
    </row>
    <row r="52" spans="2:12" ht="13.9" thickTop="1" thickBot="1" x14ac:dyDescent="0.4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</row>
    <row r="53" spans="2:12" ht="13.5" thickTop="1" x14ac:dyDescent="0.35">
      <c r="B53" s="30" t="s">
        <v>68</v>
      </c>
      <c r="C53" s="35">
        <v>4742.6583626132297</v>
      </c>
      <c r="D53" s="35">
        <v>4428.0094339758098</v>
      </c>
      <c r="E53" s="35">
        <v>4583.5561000674197</v>
      </c>
      <c r="F53" s="35">
        <v>4271.8120203253802</v>
      </c>
      <c r="G53" s="35">
        <v>4260.4979254740001</v>
      </c>
      <c r="H53" s="35">
        <v>4300.8728379087697</v>
      </c>
      <c r="I53" s="35">
        <v>4625.0209665359698</v>
      </c>
      <c r="J53" s="35">
        <v>4757.7844774140103</v>
      </c>
      <c r="K53" s="35">
        <v>5432.6879844421101</v>
      </c>
      <c r="L53" s="35">
        <v>5543.7736159078804</v>
      </c>
    </row>
    <row r="54" spans="2:12" x14ac:dyDescent="0.35">
      <c r="B54" s="30" t="s">
        <v>79</v>
      </c>
      <c r="C54" s="35">
        <v>1413.49663863362</v>
      </c>
      <c r="D54" s="35">
        <v>1334.04764418887</v>
      </c>
      <c r="E54" s="35">
        <v>1397.3342920033101</v>
      </c>
      <c r="F54" s="35">
        <v>1327.61839306922</v>
      </c>
      <c r="G54" s="35">
        <v>1374.29931833772</v>
      </c>
      <c r="H54" s="35">
        <v>1445.80932238028</v>
      </c>
      <c r="I54" s="35">
        <v>1557.94103117227</v>
      </c>
      <c r="J54" s="35">
        <v>1641.7844333573601</v>
      </c>
      <c r="K54" s="35">
        <v>1430.03812959432</v>
      </c>
      <c r="L54" s="35">
        <v>1692.9376991812101</v>
      </c>
    </row>
    <row r="55" spans="2:12" x14ac:dyDescent="0.35">
      <c r="B55" s="30" t="s">
        <v>70</v>
      </c>
      <c r="C55" s="35">
        <v>2069.9077774771599</v>
      </c>
      <c r="D55" s="35">
        <v>2008.24842368228</v>
      </c>
      <c r="E55" s="35">
        <v>2099.0670794863399</v>
      </c>
      <c r="F55" s="35">
        <v>1957.1905741421399</v>
      </c>
      <c r="G55" s="35">
        <v>1972.43334431582</v>
      </c>
      <c r="H55" s="35">
        <v>2041.9174689838701</v>
      </c>
      <c r="I55" s="35">
        <v>2215.89473230158</v>
      </c>
      <c r="J55" s="35">
        <v>2288.6559777801199</v>
      </c>
      <c r="K55" s="35">
        <v>2272.27101860628</v>
      </c>
      <c r="L55" s="35">
        <v>2461.9068481459199</v>
      </c>
    </row>
    <row r="56" spans="2:12" x14ac:dyDescent="0.35">
      <c r="B56" s="30" t="s">
        <v>71</v>
      </c>
      <c r="C56" s="35">
        <v>251.03153274709399</v>
      </c>
      <c r="D56" s="35">
        <v>246.45244067508</v>
      </c>
      <c r="E56" s="35">
        <v>265.86458023999597</v>
      </c>
      <c r="F56" s="35">
        <v>242.53037724053999</v>
      </c>
      <c r="G56" s="35">
        <v>239.70578182175299</v>
      </c>
      <c r="H56" s="35">
        <v>251.820842771277</v>
      </c>
      <c r="I56" s="35">
        <v>266.95617026731998</v>
      </c>
      <c r="J56" s="35">
        <v>285.67213301891098</v>
      </c>
      <c r="K56" s="35">
        <v>239.66727444254599</v>
      </c>
      <c r="L56" s="35">
        <v>274.31354173783399</v>
      </c>
    </row>
    <row r="57" spans="2:12" x14ac:dyDescent="0.35">
      <c r="B57" s="30" t="s">
        <v>80</v>
      </c>
      <c r="C57" s="35">
        <v>587.76289175435397</v>
      </c>
      <c r="D57" s="35">
        <v>605.31177412196496</v>
      </c>
      <c r="E57" s="35">
        <v>658.51771658637199</v>
      </c>
      <c r="F57" s="35">
        <v>685.08196068405698</v>
      </c>
      <c r="G57" s="35">
        <v>699.16591213984998</v>
      </c>
      <c r="H57" s="35">
        <v>741.59265433681105</v>
      </c>
      <c r="I57" s="35">
        <v>819.206343244295</v>
      </c>
      <c r="J57" s="35">
        <v>881.70878047165502</v>
      </c>
      <c r="K57" s="35">
        <v>968.14824147299896</v>
      </c>
      <c r="L57" s="35">
        <v>1049.35598605477</v>
      </c>
    </row>
    <row r="58" spans="2:12" x14ac:dyDescent="0.35"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</row>
    <row r="59" spans="2:12" x14ac:dyDescent="0.35">
      <c r="B59" s="53" t="s">
        <v>51</v>
      </c>
      <c r="C59" s="97"/>
      <c r="D59" s="97"/>
      <c r="E59" s="97"/>
      <c r="F59" s="97"/>
      <c r="G59" s="97"/>
      <c r="H59" s="97"/>
      <c r="I59" s="97"/>
      <c r="J59" s="97"/>
      <c r="K59" s="97"/>
      <c r="L59" s="97"/>
    </row>
    <row r="60" spans="2:12" x14ac:dyDescent="0.3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</row>
    <row r="61" spans="2:12" ht="13.5" thickBot="1" x14ac:dyDescent="0.4">
      <c r="B61" s="31" t="s">
        <v>34</v>
      </c>
      <c r="C61" s="107">
        <v>2012</v>
      </c>
      <c r="D61" s="107">
        <v>2013</v>
      </c>
      <c r="E61" s="107">
        <v>2014</v>
      </c>
      <c r="F61" s="107">
        <v>2015</v>
      </c>
      <c r="G61" s="107">
        <v>2016</v>
      </c>
      <c r="H61" s="107">
        <v>2017</v>
      </c>
      <c r="I61" s="107">
        <v>2018</v>
      </c>
      <c r="J61" s="107">
        <v>2019</v>
      </c>
      <c r="K61" s="107">
        <v>2020</v>
      </c>
      <c r="L61" s="107">
        <v>2021</v>
      </c>
    </row>
    <row r="62" spans="2:12" ht="13.9" thickTop="1" thickBot="1" x14ac:dyDescent="0.4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</row>
    <row r="63" spans="2:12" ht="13.5" thickTop="1" x14ac:dyDescent="0.35">
      <c r="B63" s="30" t="s">
        <v>68</v>
      </c>
      <c r="C63" s="35">
        <v>1610.62860194883</v>
      </c>
      <c r="D63" s="35">
        <v>1495.9950457585901</v>
      </c>
      <c r="E63" s="35">
        <v>1494.3935306984299</v>
      </c>
      <c r="F63" s="35">
        <v>1460.6946725584201</v>
      </c>
      <c r="G63" s="35">
        <v>1476.2107388114</v>
      </c>
      <c r="H63" s="35">
        <v>1418.0446246418101</v>
      </c>
      <c r="I63" s="35">
        <v>1451.5124243801699</v>
      </c>
      <c r="J63" s="35">
        <v>1526.8054961479199</v>
      </c>
      <c r="K63" s="35">
        <v>1837.2526457476699</v>
      </c>
      <c r="L63" s="35">
        <v>1833.15214217838</v>
      </c>
    </row>
    <row r="64" spans="2:12" x14ac:dyDescent="0.35">
      <c r="B64" s="30" t="s">
        <v>79</v>
      </c>
      <c r="C64" s="35">
        <v>750.14041777710304</v>
      </c>
      <c r="D64" s="35">
        <v>734.42720517112195</v>
      </c>
      <c r="E64" s="35">
        <v>803.236465385972</v>
      </c>
      <c r="F64" s="35">
        <v>803.75370231317697</v>
      </c>
      <c r="G64" s="35">
        <v>851.19567764443002</v>
      </c>
      <c r="H64" s="35">
        <v>836.05659866105702</v>
      </c>
      <c r="I64" s="35">
        <v>865.55106639293297</v>
      </c>
      <c r="J64" s="35">
        <v>953.45142856320194</v>
      </c>
      <c r="K64" s="35">
        <v>869.243678671981</v>
      </c>
      <c r="L64" s="35">
        <v>1018.22094061642</v>
      </c>
    </row>
    <row r="65" spans="2:12" x14ac:dyDescent="0.35">
      <c r="B65" s="30" t="s">
        <v>70</v>
      </c>
      <c r="C65" s="35">
        <v>937.26833866361403</v>
      </c>
      <c r="D65" s="35">
        <v>931.76156091764403</v>
      </c>
      <c r="E65" s="35">
        <v>943.99991916175895</v>
      </c>
      <c r="F65" s="35">
        <v>910.45379108506597</v>
      </c>
      <c r="G65" s="35">
        <v>928.23795141177595</v>
      </c>
      <c r="H65" s="35">
        <v>912.18327904168802</v>
      </c>
      <c r="I65" s="35">
        <v>937.01421636110399</v>
      </c>
      <c r="J65" s="35">
        <v>1016.04045411166</v>
      </c>
      <c r="K65" s="35">
        <v>1080.31248706723</v>
      </c>
      <c r="L65" s="35">
        <v>1184.8004167425299</v>
      </c>
    </row>
    <row r="66" spans="2:12" x14ac:dyDescent="0.35">
      <c r="B66" s="30" t="s">
        <v>71</v>
      </c>
      <c r="C66" s="35">
        <v>131.344875368179</v>
      </c>
      <c r="D66" s="35">
        <v>143.46803006350299</v>
      </c>
      <c r="E66" s="35">
        <v>153.58065742998701</v>
      </c>
      <c r="F66" s="35">
        <v>153.57281260652999</v>
      </c>
      <c r="G66" s="35">
        <v>153.82312823203401</v>
      </c>
      <c r="H66" s="35">
        <v>154.60532763253499</v>
      </c>
      <c r="I66" s="35">
        <v>156.264590778209</v>
      </c>
      <c r="J66" s="35">
        <v>169.65173177130001</v>
      </c>
      <c r="K66" s="35">
        <v>160.51676571187201</v>
      </c>
      <c r="L66" s="35">
        <v>187.575213255596</v>
      </c>
    </row>
    <row r="67" spans="2:12" x14ac:dyDescent="0.35">
      <c r="B67" s="30" t="s">
        <v>80</v>
      </c>
      <c r="C67" s="35">
        <v>193.935059242276</v>
      </c>
      <c r="D67" s="35">
        <v>205.36233908914201</v>
      </c>
      <c r="E67" s="35">
        <v>206.84085932384801</v>
      </c>
      <c r="F67" s="35">
        <v>229.463152638493</v>
      </c>
      <c r="G67" s="35">
        <v>255.76289871841001</v>
      </c>
      <c r="H67" s="35">
        <v>262.929607971839</v>
      </c>
      <c r="I67" s="35">
        <v>293.49265993740602</v>
      </c>
      <c r="J67" s="35">
        <v>332.424688787317</v>
      </c>
      <c r="K67" s="35">
        <v>379.58165930740699</v>
      </c>
      <c r="L67" s="35">
        <v>413.09553809007502</v>
      </c>
    </row>
    <row r="68" spans="2:12" x14ac:dyDescent="0.35"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</row>
    <row r="69" spans="2:12" ht="13.5" thickBot="1" x14ac:dyDescent="0.4">
      <c r="B69" s="31" t="s">
        <v>41</v>
      </c>
      <c r="C69" s="107">
        <v>2012</v>
      </c>
      <c r="D69" s="107">
        <v>2013</v>
      </c>
      <c r="E69" s="107">
        <v>2014</v>
      </c>
      <c r="F69" s="107">
        <v>2015</v>
      </c>
      <c r="G69" s="107">
        <v>2016</v>
      </c>
      <c r="H69" s="107">
        <v>2017</v>
      </c>
      <c r="I69" s="107">
        <v>2018</v>
      </c>
      <c r="J69" s="107">
        <v>2019</v>
      </c>
      <c r="K69" s="107">
        <v>2020</v>
      </c>
      <c r="L69" s="107">
        <v>2021</v>
      </c>
    </row>
    <row r="70" spans="2:12" ht="13.9" thickTop="1" thickBot="1" x14ac:dyDescent="0.4"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2:12" ht="13.5" thickTop="1" x14ac:dyDescent="0.35">
      <c r="B71" s="30" t="s">
        <v>68</v>
      </c>
      <c r="C71" s="35">
        <v>1772.43898828702</v>
      </c>
      <c r="D71" s="35">
        <v>1540.2846472188301</v>
      </c>
      <c r="E71" s="35">
        <v>1536.6316943981999</v>
      </c>
      <c r="F71" s="35">
        <v>1499.86617756242</v>
      </c>
      <c r="G71" s="35">
        <v>1519.4974216095</v>
      </c>
      <c r="H71" s="35">
        <v>1448.9001609868201</v>
      </c>
      <c r="I71" s="35">
        <v>1478.76106154083</v>
      </c>
      <c r="J71" s="35">
        <v>1542.91481255332</v>
      </c>
      <c r="K71" s="35">
        <v>1849.7864907109799</v>
      </c>
      <c r="L71" s="35">
        <v>1833.1536698064399</v>
      </c>
    </row>
    <row r="72" spans="2:12" x14ac:dyDescent="0.35">
      <c r="B72" s="30" t="s">
        <v>79</v>
      </c>
      <c r="C72" s="35">
        <v>825.50261528280896</v>
      </c>
      <c r="D72" s="35">
        <v>756.17025058481295</v>
      </c>
      <c r="E72" s="35">
        <v>825.93947675322602</v>
      </c>
      <c r="F72" s="35">
        <v>825.30799614585203</v>
      </c>
      <c r="G72" s="35">
        <v>876.15514740616402</v>
      </c>
      <c r="H72" s="35">
        <v>854.24853304605006</v>
      </c>
      <c r="I72" s="35">
        <v>881.799695447717</v>
      </c>
      <c r="J72" s="35">
        <v>963.51128935009103</v>
      </c>
      <c r="K72" s="35">
        <v>875.17370986775995</v>
      </c>
      <c r="L72" s="35">
        <v>1018.22178913457</v>
      </c>
    </row>
    <row r="73" spans="2:12" x14ac:dyDescent="0.35">
      <c r="B73" s="30" t="s">
        <v>70</v>
      </c>
      <c r="C73" s="35">
        <v>1031.43017820763</v>
      </c>
      <c r="D73" s="35">
        <v>959.34677806526304</v>
      </c>
      <c r="E73" s="35">
        <v>970.68152765312504</v>
      </c>
      <c r="F73" s="35">
        <v>934.86946528680699</v>
      </c>
      <c r="G73" s="35">
        <v>955.45651899669394</v>
      </c>
      <c r="H73" s="35">
        <v>932.03167015060296</v>
      </c>
      <c r="I73" s="35">
        <v>954.60439331526004</v>
      </c>
      <c r="J73" s="35">
        <v>1026.7606913634099</v>
      </c>
      <c r="K73" s="35">
        <v>1087.6824420139101</v>
      </c>
      <c r="L73" s="35">
        <v>1184.8014040770299</v>
      </c>
    </row>
    <row r="74" spans="2:12" x14ac:dyDescent="0.35">
      <c r="B74" s="30" t="s">
        <v>71</v>
      </c>
      <c r="C74" s="35">
        <v>144.54032278613201</v>
      </c>
      <c r="D74" s="35">
        <v>147.71546516819299</v>
      </c>
      <c r="E74" s="35">
        <v>157.92152535827299</v>
      </c>
      <c r="F74" s="35">
        <v>157.691180606709</v>
      </c>
      <c r="G74" s="35">
        <v>158.33365832352499</v>
      </c>
      <c r="H74" s="35">
        <v>157.96941803068</v>
      </c>
      <c r="I74" s="35">
        <v>159.19808074609</v>
      </c>
      <c r="J74" s="35">
        <v>171.44172626157601</v>
      </c>
      <c r="K74" s="35">
        <v>161.611820472087</v>
      </c>
      <c r="L74" s="35">
        <v>187.575369568404</v>
      </c>
    </row>
    <row r="75" spans="2:12" x14ac:dyDescent="0.35">
      <c r="B75" s="30" t="s">
        <v>80</v>
      </c>
      <c r="C75" s="35">
        <v>213.41857445027799</v>
      </c>
      <c r="D75" s="35">
        <v>211.44218285532801</v>
      </c>
      <c r="E75" s="35">
        <v>212.68709587161899</v>
      </c>
      <c r="F75" s="35">
        <v>235.61667479522899</v>
      </c>
      <c r="G75" s="35">
        <v>263.26259180237997</v>
      </c>
      <c r="H75" s="35">
        <v>268.65074955933</v>
      </c>
      <c r="I75" s="35">
        <v>299.00227519499902</v>
      </c>
      <c r="J75" s="35">
        <v>335.93209985320101</v>
      </c>
      <c r="K75" s="35">
        <v>382.17118757924601</v>
      </c>
      <c r="L75" s="35">
        <v>413.095882336643</v>
      </c>
    </row>
  </sheetData>
  <mergeCells count="2">
    <mergeCell ref="B2:J2"/>
    <mergeCell ref="N31:U31"/>
  </mergeCells>
  <printOptions horizontalCentered="1"/>
  <pageMargins left="0.47230113636363635" right="0.70866141732283472" top="0.28669507575757575" bottom="0.74803149606299213" header="0.31496062992125984" footer="0.31496062992125984"/>
  <pageSetup paperSize="11" scale="3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2"/>
  <sheetViews>
    <sheetView showGridLines="0" view="pageLayout" zoomScaleNormal="80" workbookViewId="0">
      <selection activeCell="A2" sqref="A2:XFD2"/>
    </sheetView>
  </sheetViews>
  <sheetFormatPr baseColWidth="10" defaultRowHeight="12.75" x14ac:dyDescent="0.35"/>
  <cols>
    <col min="2" max="2" width="39.73046875" customWidth="1"/>
    <col min="3" max="3" width="13.73046875" customWidth="1"/>
    <col min="4" max="4" width="14.59765625" customWidth="1"/>
    <col min="5" max="5" width="16.265625" customWidth="1"/>
    <col min="6" max="6" width="13.265625" customWidth="1"/>
  </cols>
  <sheetData>
    <row r="2" spans="2:12" ht="14.25" x14ac:dyDescent="0.35">
      <c r="B2" s="114" t="s">
        <v>74</v>
      </c>
      <c r="C2" s="114"/>
      <c r="D2" s="114"/>
      <c r="E2" s="114"/>
      <c r="F2" s="114"/>
      <c r="G2" s="114"/>
      <c r="H2" s="114"/>
      <c r="I2" s="114"/>
      <c r="J2" s="114"/>
    </row>
    <row r="3" spans="2:12" x14ac:dyDescent="0.35">
      <c r="B3" s="118"/>
      <c r="C3" s="118"/>
      <c r="D3" s="118"/>
      <c r="E3" s="118"/>
      <c r="F3" s="118"/>
      <c r="G3" s="118"/>
      <c r="H3" s="118"/>
      <c r="I3" s="118"/>
      <c r="J3" s="118"/>
    </row>
    <row r="4" spans="2:12" ht="13.15" thickBot="1" x14ac:dyDescent="0.4">
      <c r="B4" s="20" t="s">
        <v>34</v>
      </c>
      <c r="C4" s="17">
        <v>2012</v>
      </c>
      <c r="D4" s="17">
        <v>2013</v>
      </c>
      <c r="E4" s="17">
        <v>2014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>
        <v>2020</v>
      </c>
      <c r="L4" s="17">
        <v>2021</v>
      </c>
    </row>
    <row r="5" spans="2:12" ht="13.5" thickTop="1" thickBot="1" x14ac:dyDescent="0.4">
      <c r="B5" s="16" t="s">
        <v>43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2" ht="13.15" thickTop="1" x14ac:dyDescent="0.35">
      <c r="B6" s="22" t="s">
        <v>75</v>
      </c>
      <c r="C6" s="19">
        <v>5069.9792149868499</v>
      </c>
      <c r="D6" s="19">
        <v>4888.9770261799904</v>
      </c>
      <c r="E6" s="19">
        <v>4868.2801327142697</v>
      </c>
      <c r="F6" s="19">
        <v>4561.9776829590901</v>
      </c>
      <c r="G6" s="19">
        <v>4635.0849468326096</v>
      </c>
      <c r="H6" s="19">
        <v>4564.8678309360903</v>
      </c>
      <c r="I6" s="19">
        <v>4685.7742144703598</v>
      </c>
      <c r="J6" s="19">
        <v>4889.2643301169301</v>
      </c>
      <c r="K6" s="19">
        <v>6527.5360427053301</v>
      </c>
      <c r="L6" s="19">
        <v>6388.25456239914</v>
      </c>
    </row>
    <row r="7" spans="2:12" x14ac:dyDescent="0.35">
      <c r="B7" s="22" t="s">
        <v>76</v>
      </c>
      <c r="C7" s="19">
        <v>212443.27632482699</v>
      </c>
      <c r="D7" s="19">
        <v>208814.92427361599</v>
      </c>
      <c r="E7" s="19">
        <v>209341.91393252401</v>
      </c>
      <c r="F7" s="19">
        <v>195369.92147206501</v>
      </c>
      <c r="G7" s="19">
        <v>199918.00750889699</v>
      </c>
      <c r="H7" s="19">
        <v>196856.83235185099</v>
      </c>
      <c r="I7" s="19">
        <v>202440.75469464</v>
      </c>
      <c r="J7" s="19">
        <v>210466.73593313899</v>
      </c>
      <c r="K7" s="19">
        <v>237293.45349693199</v>
      </c>
      <c r="L7" s="19">
        <v>244112.93793718601</v>
      </c>
    </row>
    <row r="8" spans="2:12" x14ac:dyDescent="0.35">
      <c r="B8" s="22" t="s">
        <v>79</v>
      </c>
      <c r="C8" s="19">
        <v>244.516619015055</v>
      </c>
      <c r="D8" s="19">
        <v>238.63253423283999</v>
      </c>
      <c r="E8" s="19">
        <v>240.911605273026</v>
      </c>
      <c r="F8" s="19">
        <v>225.20753479346999</v>
      </c>
      <c r="G8" s="19">
        <v>228.50102051007701</v>
      </c>
      <c r="H8" s="19">
        <v>233.288485782544</v>
      </c>
      <c r="I8" s="19">
        <v>240.44149520261101</v>
      </c>
      <c r="J8" s="19">
        <v>252.27314672279499</v>
      </c>
      <c r="K8" s="19">
        <v>301.779717160735</v>
      </c>
      <c r="L8" s="19">
        <v>299.36182048848099</v>
      </c>
    </row>
    <row r="9" spans="2:12" x14ac:dyDescent="0.35">
      <c r="B9" s="22" t="s">
        <v>70</v>
      </c>
      <c r="C9" s="19">
        <v>101.85130916014199</v>
      </c>
      <c r="D9" s="19">
        <v>99.142567322858895</v>
      </c>
      <c r="E9" s="19">
        <v>99.704680039723399</v>
      </c>
      <c r="F9" s="19">
        <v>93.082937327645496</v>
      </c>
      <c r="G9" s="19">
        <v>94.745684450916499</v>
      </c>
      <c r="H9" s="19">
        <v>95.739223967912295</v>
      </c>
      <c r="I9" s="19">
        <v>98.385507731181093</v>
      </c>
      <c r="J9" s="19">
        <v>102.816766997363</v>
      </c>
      <c r="K9" s="19">
        <v>124.695203042554</v>
      </c>
      <c r="L9" s="19">
        <v>122.246264483144</v>
      </c>
    </row>
    <row r="10" spans="2:12" x14ac:dyDescent="0.35">
      <c r="B10" s="22" t="s">
        <v>71</v>
      </c>
      <c r="C10" s="19">
        <v>833.82275200363904</v>
      </c>
      <c r="D10" s="19">
        <v>812.59705546010298</v>
      </c>
      <c r="E10" s="19">
        <v>819.23084983247395</v>
      </c>
      <c r="F10" s="19">
        <v>764.77405546306295</v>
      </c>
      <c r="G10" s="19">
        <v>779.56066792195202</v>
      </c>
      <c r="H10" s="19">
        <v>788.28715731965303</v>
      </c>
      <c r="I10" s="19">
        <v>811.38287096853901</v>
      </c>
      <c r="J10" s="19">
        <v>848.612487907228</v>
      </c>
      <c r="K10" s="19">
        <v>1048.3919015162301</v>
      </c>
      <c r="L10" s="19">
        <v>1021.4354953475701</v>
      </c>
    </row>
    <row r="11" spans="2:12" x14ac:dyDescent="0.35">
      <c r="B11" s="22" t="s">
        <v>80</v>
      </c>
      <c r="C11" s="19">
        <v>416.91137600181901</v>
      </c>
      <c r="D11" s="19">
        <v>406.298527730052</v>
      </c>
      <c r="E11" s="19">
        <v>409.61542491623698</v>
      </c>
      <c r="F11" s="19">
        <v>434.76504796244097</v>
      </c>
      <c r="G11" s="19">
        <v>436.31571743248003</v>
      </c>
      <c r="H11" s="19">
        <v>451.59021628051897</v>
      </c>
      <c r="I11" s="19">
        <v>465.797001163603</v>
      </c>
      <c r="J11" s="19">
        <v>486.93012364673501</v>
      </c>
      <c r="K11" s="19">
        <v>607.07265878899796</v>
      </c>
      <c r="L11" s="19">
        <v>588.43621581991499</v>
      </c>
    </row>
    <row r="12" spans="2:12" ht="13.15" x14ac:dyDescent="0.35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</row>
    <row r="13" spans="2:12" ht="13.15" thickBot="1" x14ac:dyDescent="0.4">
      <c r="B13" s="20" t="s">
        <v>41</v>
      </c>
      <c r="C13" s="17">
        <v>2012</v>
      </c>
      <c r="D13" s="17">
        <v>2013</v>
      </c>
      <c r="E13" s="17">
        <v>2014</v>
      </c>
      <c r="F13" s="17">
        <v>2015</v>
      </c>
      <c r="G13" s="17">
        <v>2016</v>
      </c>
      <c r="H13" s="17">
        <v>2017</v>
      </c>
      <c r="I13" s="17">
        <v>2018</v>
      </c>
      <c r="J13" s="17">
        <v>2019</v>
      </c>
      <c r="K13" s="17">
        <v>2020</v>
      </c>
      <c r="L13" s="17">
        <v>2021</v>
      </c>
    </row>
    <row r="14" spans="2:12" ht="13.5" thickTop="1" thickBot="1" x14ac:dyDescent="0.4">
      <c r="B14" s="16" t="s">
        <v>43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2:12" ht="13.15" thickTop="1" x14ac:dyDescent="0.35">
      <c r="B15" s="22" t="s">
        <v>75</v>
      </c>
      <c r="C15" s="19">
        <v>5579.3302190054001</v>
      </c>
      <c r="D15" s="19">
        <v>5033.7173745198297</v>
      </c>
      <c r="E15" s="19">
        <v>5005.8792382763904</v>
      </c>
      <c r="F15" s="19">
        <v>4684.3164132860702</v>
      </c>
      <c r="G15" s="19">
        <v>4770.9987744188702</v>
      </c>
      <c r="H15" s="19">
        <v>4664.1957666159797</v>
      </c>
      <c r="I15" s="19">
        <v>4773.7382988572999</v>
      </c>
      <c r="J15" s="19">
        <v>4940.8509312145898</v>
      </c>
      <c r="K15" s="19">
        <v>6572.0672752176597</v>
      </c>
      <c r="L15" s="19">
        <v>6388.2598859490399</v>
      </c>
    </row>
    <row r="16" spans="2:12" x14ac:dyDescent="0.35">
      <c r="B16" s="22" t="s">
        <v>76</v>
      </c>
      <c r="C16" s="19">
        <v>233786.203288547</v>
      </c>
      <c r="D16" s="19">
        <v>214996.98336615699</v>
      </c>
      <c r="E16" s="19">
        <v>215258.84133368399</v>
      </c>
      <c r="F16" s="19">
        <v>200609.164142247</v>
      </c>
      <c r="G16" s="19">
        <v>205780.17010475599</v>
      </c>
      <c r="H16" s="19">
        <v>201140.28227990301</v>
      </c>
      <c r="I16" s="19">
        <v>206241.090522671</v>
      </c>
      <c r="J16" s="19">
        <v>212687.369308191</v>
      </c>
      <c r="K16" s="19">
        <v>238912.28330992599</v>
      </c>
      <c r="L16" s="19">
        <v>244113.141364804</v>
      </c>
    </row>
    <row r="17" spans="2:12" x14ac:dyDescent="0.35">
      <c r="B17" s="22" t="s">
        <v>79</v>
      </c>
      <c r="C17" s="19">
        <v>269.08176615143498</v>
      </c>
      <c r="D17" s="19">
        <v>245.697356985151</v>
      </c>
      <c r="E17" s="19">
        <v>247.72083163252501</v>
      </c>
      <c r="F17" s="19">
        <v>231.24693388339099</v>
      </c>
      <c r="G17" s="19">
        <v>235.20131805826199</v>
      </c>
      <c r="H17" s="19">
        <v>238.364659851293</v>
      </c>
      <c r="I17" s="19">
        <v>244.95520307799501</v>
      </c>
      <c r="J17" s="19">
        <v>254.93487930850901</v>
      </c>
      <c r="K17" s="19">
        <v>303.83847603459998</v>
      </c>
      <c r="L17" s="19">
        <v>299.36206995687201</v>
      </c>
    </row>
    <row r="18" spans="2:12" x14ac:dyDescent="0.35">
      <c r="B18" s="22" t="s">
        <v>70</v>
      </c>
      <c r="C18" s="19">
        <v>112.083711381431</v>
      </c>
      <c r="D18" s="19">
        <v>102.07772730679299</v>
      </c>
      <c r="E18" s="19">
        <v>102.522774812379</v>
      </c>
      <c r="F18" s="19">
        <v>95.579146024656097</v>
      </c>
      <c r="G18" s="19">
        <v>97.523896451066307</v>
      </c>
      <c r="H18" s="19">
        <v>97.822434223394694</v>
      </c>
      <c r="I18" s="19">
        <v>100.232457820622</v>
      </c>
      <c r="J18" s="19">
        <v>103.90158614133399</v>
      </c>
      <c r="K18" s="19">
        <v>125.54588100795</v>
      </c>
      <c r="L18" s="19">
        <v>122.246366355115</v>
      </c>
    </row>
    <row r="19" spans="2:12" x14ac:dyDescent="0.35">
      <c r="B19" s="22" t="s">
        <v>71</v>
      </c>
      <c r="C19" s="19">
        <v>917.59202163912903</v>
      </c>
      <c r="D19" s="19">
        <v>836.65435420325605</v>
      </c>
      <c r="E19" s="19">
        <v>842.38593317049799</v>
      </c>
      <c r="F19" s="19">
        <v>785.28303061256099</v>
      </c>
      <c r="G19" s="19">
        <v>802.41959616778104</v>
      </c>
      <c r="H19" s="19">
        <v>805.43966621134496</v>
      </c>
      <c r="I19" s="19">
        <v>826.61462309001104</v>
      </c>
      <c r="J19" s="19">
        <v>857.56619360698005</v>
      </c>
      <c r="K19" s="19">
        <v>1055.5440923620599</v>
      </c>
      <c r="L19" s="19">
        <v>1021.43634654452</v>
      </c>
    </row>
    <row r="20" spans="2:12" x14ac:dyDescent="0.35">
      <c r="B20" s="22" t="s">
        <v>80</v>
      </c>
      <c r="C20" s="19">
        <v>458.79601081956503</v>
      </c>
      <c r="D20" s="19">
        <v>418.32717710162802</v>
      </c>
      <c r="E20" s="19">
        <v>421.192966585249</v>
      </c>
      <c r="F20" s="19">
        <v>446.42415891271202</v>
      </c>
      <c r="G20" s="19">
        <v>449.109730891244</v>
      </c>
      <c r="H20" s="19">
        <v>461.41646440371699</v>
      </c>
      <c r="I20" s="19">
        <v>474.54121393232901</v>
      </c>
      <c r="J20" s="19">
        <v>492.067720707354</v>
      </c>
      <c r="K20" s="19">
        <v>611.21414395944305</v>
      </c>
      <c r="L20" s="19">
        <v>588.43670618383703</v>
      </c>
    </row>
    <row r="86" ht="42.75" customHeight="1" x14ac:dyDescent="0.35"/>
    <row r="128" spans="1:1" ht="13.15" x14ac:dyDescent="0.35">
      <c r="A128" s="80"/>
    </row>
    <row r="142" spans="4:5" x14ac:dyDescent="0.35">
      <c r="D142" s="81"/>
      <c r="E142" s="81"/>
    </row>
  </sheetData>
  <mergeCells count="2">
    <mergeCell ref="B2:J2"/>
    <mergeCell ref="B3:J3"/>
  </mergeCells>
  <pageMargins left="0.7" right="0.7" top="0.75" bottom="0.75" header="0.3" footer="0.3"/>
  <pageSetup paperSize="8" fitToHeight="0" orientation="landscape" verticalDpi="9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83"/>
  <sheetViews>
    <sheetView showGridLines="0" tabSelected="1" showWhiteSpace="0" view="pageLayout" topLeftCell="A82" zoomScaleNormal="60" workbookViewId="0">
      <selection activeCell="M40" sqref="M40"/>
    </sheetView>
  </sheetViews>
  <sheetFormatPr baseColWidth="10" defaultRowHeight="12.75" x14ac:dyDescent="0.35"/>
  <cols>
    <col min="1" max="1" width="6.1328125" customWidth="1"/>
    <col min="2" max="2" width="40.59765625" customWidth="1"/>
  </cols>
  <sheetData>
    <row r="2" spans="2:12" ht="14.25" x14ac:dyDescent="0.35">
      <c r="B2" s="114" t="s">
        <v>82</v>
      </c>
      <c r="C2" s="114"/>
      <c r="D2" s="114"/>
      <c r="E2" s="114"/>
      <c r="F2" s="114"/>
      <c r="G2" s="114"/>
      <c r="H2" s="114"/>
      <c r="I2" s="114"/>
      <c r="J2" s="114"/>
    </row>
    <row r="3" spans="2:12" x14ac:dyDescent="0.35">
      <c r="B3" s="118" t="s">
        <v>3</v>
      </c>
      <c r="C3" s="118"/>
      <c r="D3" s="118"/>
      <c r="E3" s="118"/>
      <c r="F3" s="118"/>
      <c r="G3" s="118"/>
      <c r="H3" s="118"/>
      <c r="I3" s="118"/>
      <c r="J3" s="118"/>
    </row>
    <row r="5" spans="2:12" x14ac:dyDescent="0.35">
      <c r="B5" s="53" t="s">
        <v>47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x14ac:dyDescent="0.3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3.15" thickBot="1" x14ac:dyDescent="0.4">
      <c r="B7" s="20" t="s">
        <v>77</v>
      </c>
      <c r="C7" s="17">
        <v>2012</v>
      </c>
      <c r="D7" s="17">
        <v>2013</v>
      </c>
      <c r="E7" s="17">
        <v>2014</v>
      </c>
      <c r="F7" s="17">
        <v>2015</v>
      </c>
      <c r="G7" s="17">
        <v>2016</v>
      </c>
      <c r="H7" s="17">
        <v>2017</v>
      </c>
      <c r="I7" s="17">
        <v>2018</v>
      </c>
      <c r="J7" s="17">
        <v>2019</v>
      </c>
      <c r="K7" s="17">
        <v>2020</v>
      </c>
      <c r="L7" s="17">
        <v>2021</v>
      </c>
    </row>
    <row r="8" spans="2:12" ht="13.5" thickTop="1" thickBot="1" x14ac:dyDescent="0.4">
      <c r="B8" s="16" t="s">
        <v>48</v>
      </c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2:12" ht="13.15" thickTop="1" x14ac:dyDescent="0.35">
      <c r="B9" s="22" t="s">
        <v>75</v>
      </c>
      <c r="C9" s="19">
        <v>6515.9731042364001</v>
      </c>
      <c r="D9" s="19">
        <v>6220.3749773450099</v>
      </c>
      <c r="E9" s="19">
        <v>6020.7988520205799</v>
      </c>
      <c r="F9" s="19">
        <v>5520.1949735501403</v>
      </c>
      <c r="G9" s="19">
        <v>5620.0186131400396</v>
      </c>
      <c r="H9" s="19">
        <v>5551.2795595356401</v>
      </c>
      <c r="I9" s="19">
        <v>5756.2323196767902</v>
      </c>
      <c r="J9" s="19">
        <v>5889.5869987956603</v>
      </c>
      <c r="K9" s="19">
        <v>7809.5035365935501</v>
      </c>
      <c r="L9" s="19">
        <v>7715.0967224390397</v>
      </c>
    </row>
    <row r="10" spans="2:12" x14ac:dyDescent="0.35">
      <c r="B10" s="22" t="s">
        <v>76</v>
      </c>
      <c r="C10" s="19">
        <v>241515.841409026</v>
      </c>
      <c r="D10" s="19">
        <v>235517.24188567701</v>
      </c>
      <c r="E10" s="19">
        <v>236092.17626114801</v>
      </c>
      <c r="F10" s="19">
        <v>215079.29472417</v>
      </c>
      <c r="G10" s="19">
        <v>221200.123503526</v>
      </c>
      <c r="H10" s="19">
        <v>216986.63973476199</v>
      </c>
      <c r="I10" s="19">
        <v>229490.34343246001</v>
      </c>
      <c r="J10" s="19">
        <v>237517.11264977299</v>
      </c>
      <c r="K10" s="19">
        <v>271028.77070193598</v>
      </c>
      <c r="L10" s="19">
        <v>283174.76324851502</v>
      </c>
    </row>
    <row r="11" spans="2:12" x14ac:dyDescent="0.35">
      <c r="B11" s="22" t="s">
        <v>79</v>
      </c>
      <c r="C11" s="19">
        <v>257.97355047120698</v>
      </c>
      <c r="D11" s="19">
        <v>248.88938672276299</v>
      </c>
      <c r="E11" s="19">
        <v>253.41951353993099</v>
      </c>
      <c r="F11" s="19">
        <v>229.51073721842599</v>
      </c>
      <c r="G11" s="19">
        <v>234.10892575432001</v>
      </c>
      <c r="H11" s="19">
        <v>238.49647338562201</v>
      </c>
      <c r="I11" s="19">
        <v>247.595214561435</v>
      </c>
      <c r="J11" s="19">
        <v>259.40469535723298</v>
      </c>
      <c r="K11" s="19">
        <v>311.56214898077798</v>
      </c>
      <c r="L11" s="19">
        <v>314.60172597411002</v>
      </c>
    </row>
    <row r="12" spans="2:12" x14ac:dyDescent="0.35">
      <c r="B12" s="22" t="s">
        <v>70</v>
      </c>
      <c r="C12" s="19">
        <v>107.29923835299201</v>
      </c>
      <c r="D12" s="19">
        <v>102.97594106010401</v>
      </c>
      <c r="E12" s="19">
        <v>104.81721081805</v>
      </c>
      <c r="F12" s="19">
        <v>94.324255523165306</v>
      </c>
      <c r="G12" s="19">
        <v>96.181920613999296</v>
      </c>
      <c r="H12" s="19">
        <v>97.692428313876704</v>
      </c>
      <c r="I12" s="19">
        <v>101.47620355755301</v>
      </c>
      <c r="J12" s="19">
        <v>105.415892080052</v>
      </c>
      <c r="K12" s="19">
        <v>129.19433404466699</v>
      </c>
      <c r="L12" s="19">
        <v>128.97534347799601</v>
      </c>
    </row>
    <row r="13" spans="2:12" x14ac:dyDescent="0.35">
      <c r="B13" s="22" t="s">
        <v>71</v>
      </c>
      <c r="C13" s="19">
        <v>886.82961981831295</v>
      </c>
      <c r="D13" s="19">
        <v>852.758497841961</v>
      </c>
      <c r="E13" s="19">
        <v>870.24659391432397</v>
      </c>
      <c r="F13" s="19">
        <v>782.28628974464402</v>
      </c>
      <c r="G13" s="19">
        <v>798.40112901230202</v>
      </c>
      <c r="H13" s="19">
        <v>812.42069607873896</v>
      </c>
      <c r="I13" s="19">
        <v>847.21178170392</v>
      </c>
      <c r="J13" s="19">
        <v>881.50954900953104</v>
      </c>
      <c r="K13" s="19">
        <v>1100.0808149530401</v>
      </c>
      <c r="L13" s="19">
        <v>1084.5698879440199</v>
      </c>
    </row>
    <row r="14" spans="2:12" x14ac:dyDescent="0.35">
      <c r="B14" s="22" t="s">
        <v>80</v>
      </c>
      <c r="C14" s="19">
        <v>443.41480990915602</v>
      </c>
      <c r="D14" s="19">
        <v>426.37924892097999</v>
      </c>
      <c r="E14" s="19">
        <v>435.12329695716198</v>
      </c>
      <c r="F14" s="19">
        <v>453.72871657007897</v>
      </c>
      <c r="G14" s="19">
        <v>453.92876831649198</v>
      </c>
      <c r="H14" s="19">
        <v>471.81132967519301</v>
      </c>
      <c r="I14" s="19">
        <v>494.45371104075099</v>
      </c>
      <c r="J14" s="19">
        <v>516.72192724168895</v>
      </c>
      <c r="K14" s="19">
        <v>653.14332954785095</v>
      </c>
      <c r="L14" s="19">
        <v>637.34686154369194</v>
      </c>
    </row>
    <row r="15" spans="2:12" x14ac:dyDescent="0.35"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spans="2:12" ht="13.15" thickBot="1" x14ac:dyDescent="0.4">
      <c r="B16" s="20" t="s">
        <v>78</v>
      </c>
      <c r="C16" s="17">
        <v>2012</v>
      </c>
      <c r="D16" s="17">
        <v>2013</v>
      </c>
      <c r="E16" s="17">
        <v>2014</v>
      </c>
      <c r="F16" s="17">
        <v>2015</v>
      </c>
      <c r="G16" s="17">
        <v>2016</v>
      </c>
      <c r="H16" s="17">
        <v>2017</v>
      </c>
      <c r="I16" s="17">
        <v>2018</v>
      </c>
      <c r="J16" s="17">
        <v>2019</v>
      </c>
      <c r="K16" s="17">
        <v>2020</v>
      </c>
      <c r="L16" s="17">
        <v>2021</v>
      </c>
    </row>
    <row r="17" spans="2:12" ht="13.5" thickTop="1" thickBot="1" x14ac:dyDescent="0.4">
      <c r="B17" s="16" t="s">
        <v>48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2:12" ht="13.15" thickTop="1" x14ac:dyDescent="0.35">
      <c r="B18" s="22" t="s">
        <v>75</v>
      </c>
      <c r="C18" s="19">
        <v>7170.59461293804</v>
      </c>
      <c r="D18" s="19">
        <v>6404.5319566484804</v>
      </c>
      <c r="E18" s="19">
        <v>6190.9732286429098</v>
      </c>
      <c r="F18" s="19">
        <v>5668.2302536752904</v>
      </c>
      <c r="G18" s="19">
        <v>5784.8134873612498</v>
      </c>
      <c r="H18" s="19">
        <v>5672.0710390378199</v>
      </c>
      <c r="I18" s="19">
        <v>5864.2916674693597</v>
      </c>
      <c r="J18" s="19">
        <v>5951.7279988772698</v>
      </c>
      <c r="K18" s="19">
        <v>7862.7804262987502</v>
      </c>
      <c r="L18" s="19">
        <v>7715.1031516916601</v>
      </c>
    </row>
    <row r="19" spans="2:12" x14ac:dyDescent="0.35">
      <c r="B19" s="22" t="s">
        <v>76</v>
      </c>
      <c r="C19" s="19">
        <v>265779.518061671</v>
      </c>
      <c r="D19" s="19">
        <v>242489.83501672099</v>
      </c>
      <c r="E19" s="19">
        <v>242765.18426359299</v>
      </c>
      <c r="F19" s="19">
        <v>220847.08441206501</v>
      </c>
      <c r="G19" s="19">
        <v>227686.338058981</v>
      </c>
      <c r="H19" s="19">
        <v>221708.09844795999</v>
      </c>
      <c r="I19" s="19">
        <v>233798.46990456901</v>
      </c>
      <c r="J19" s="19">
        <v>240023.154401015</v>
      </c>
      <c r="K19" s="19">
        <v>272877.74482122099</v>
      </c>
      <c r="L19" s="19">
        <v>283174.99922768102</v>
      </c>
    </row>
    <row r="20" spans="2:12" x14ac:dyDescent="0.35">
      <c r="B20" s="22" t="s">
        <v>79</v>
      </c>
      <c r="C20" s="19">
        <v>283.89063639422699</v>
      </c>
      <c r="D20" s="19">
        <v>256.25786817387899</v>
      </c>
      <c r="E20" s="19">
        <v>260.58226864943299</v>
      </c>
      <c r="F20" s="19">
        <v>235.66553545266501</v>
      </c>
      <c r="G20" s="19">
        <v>240.97366297841799</v>
      </c>
      <c r="H20" s="19">
        <v>243.68596917075399</v>
      </c>
      <c r="I20" s="19">
        <v>252.24321622575499</v>
      </c>
      <c r="J20" s="19">
        <v>262.14167287342502</v>
      </c>
      <c r="K20" s="19">
        <v>313.68764417644297</v>
      </c>
      <c r="L20" s="19">
        <v>314.60198814243302</v>
      </c>
    </row>
    <row r="21" spans="2:12" x14ac:dyDescent="0.35">
      <c r="B21" s="22" t="s">
        <v>70</v>
      </c>
      <c r="C21" s="19">
        <v>118.078961990511</v>
      </c>
      <c r="D21" s="19">
        <v>106.024589785564</v>
      </c>
      <c r="E21" s="19">
        <v>107.77980829866</v>
      </c>
      <c r="F21" s="19">
        <v>96.853752697789304</v>
      </c>
      <c r="G21" s="19">
        <v>99.002247129089199</v>
      </c>
      <c r="H21" s="19">
        <v>99.818138760565205</v>
      </c>
      <c r="I21" s="19">
        <v>103.381173990281</v>
      </c>
      <c r="J21" s="19">
        <v>106.528134578497</v>
      </c>
      <c r="K21" s="19">
        <v>130.07570534479899</v>
      </c>
      <c r="L21" s="19">
        <v>128.97534347799601</v>
      </c>
    </row>
    <row r="22" spans="2:12" x14ac:dyDescent="0.35">
      <c r="B22" s="22" t="s">
        <v>71</v>
      </c>
      <c r="C22" s="19">
        <v>975.92417782214102</v>
      </c>
      <c r="D22" s="19">
        <v>878.00479402344297</v>
      </c>
      <c r="E22" s="19">
        <v>894.84360757761306</v>
      </c>
      <c r="F22" s="19">
        <v>803.26489115189497</v>
      </c>
      <c r="G22" s="19">
        <v>821.81251297569804</v>
      </c>
      <c r="H22" s="19">
        <v>830.09833180309602</v>
      </c>
      <c r="I22" s="19">
        <v>863.11613501852798</v>
      </c>
      <c r="J22" s="19">
        <v>890.81035142031806</v>
      </c>
      <c r="K22" s="19">
        <v>1107.5856305883001</v>
      </c>
      <c r="L22" s="19">
        <v>1084.5698879440199</v>
      </c>
    </row>
    <row r="23" spans="2:12" x14ac:dyDescent="0.35">
      <c r="B23" s="22" t="s">
        <v>80</v>
      </c>
      <c r="C23" s="19">
        <v>487.96208891107</v>
      </c>
      <c r="D23" s="19">
        <v>439.002397011722</v>
      </c>
      <c r="E23" s="19">
        <v>447.42180378880698</v>
      </c>
      <c r="F23" s="19">
        <v>465.89637694803901</v>
      </c>
      <c r="G23" s="19">
        <v>467.23924634679599</v>
      </c>
      <c r="H23" s="19">
        <v>482.07757333057799</v>
      </c>
      <c r="I23" s="19">
        <v>503.73588426819998</v>
      </c>
      <c r="J23" s="19">
        <v>522.17385745843603</v>
      </c>
      <c r="K23" s="19">
        <v>657.59911152770997</v>
      </c>
      <c r="L23" s="19">
        <v>637.347392666519</v>
      </c>
    </row>
    <row r="24" spans="2:12" x14ac:dyDescent="0.35"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2:12" x14ac:dyDescent="0.35">
      <c r="B25" s="53" t="s">
        <v>73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2:12" ht="18.75" customHeight="1" x14ac:dyDescent="0.35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2:12" ht="13.15" thickBot="1" x14ac:dyDescent="0.4">
      <c r="B27" s="20" t="s">
        <v>77</v>
      </c>
      <c r="C27" s="17">
        <v>2012</v>
      </c>
      <c r="D27" s="17">
        <v>2013</v>
      </c>
      <c r="E27" s="17">
        <v>2014</v>
      </c>
      <c r="F27" s="17">
        <v>2015</v>
      </c>
      <c r="G27" s="17">
        <v>2016</v>
      </c>
      <c r="H27" s="17">
        <v>2017</v>
      </c>
      <c r="I27" s="17">
        <v>2018</v>
      </c>
      <c r="J27" s="17">
        <v>2019</v>
      </c>
      <c r="K27" s="17">
        <v>2020</v>
      </c>
      <c r="L27" s="17">
        <v>2021</v>
      </c>
    </row>
    <row r="28" spans="2:12" ht="13.5" thickTop="1" thickBot="1" x14ac:dyDescent="0.4">
      <c r="B28" s="16" t="s">
        <v>48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2:12" ht="13.15" thickTop="1" x14ac:dyDescent="0.35">
      <c r="B29" s="22" t="s">
        <v>75</v>
      </c>
      <c r="C29" s="19">
        <v>5651.1769534205396</v>
      </c>
      <c r="D29" s="19">
        <v>5516.1635238957997</v>
      </c>
      <c r="E29" s="19">
        <v>5637.2243392155597</v>
      </c>
      <c r="F29" s="19">
        <v>5279.9325069375</v>
      </c>
      <c r="G29" s="19">
        <v>5357.2910795183398</v>
      </c>
      <c r="H29" s="19">
        <v>5200.7149780828804</v>
      </c>
      <c r="I29" s="19">
        <v>5353.6520467168302</v>
      </c>
      <c r="J29" s="19">
        <v>5632.9334981780803</v>
      </c>
      <c r="K29" s="19">
        <v>7329.0066030047401</v>
      </c>
      <c r="L29" s="19">
        <v>7149.2024528051697</v>
      </c>
    </row>
    <row r="30" spans="2:12" x14ac:dyDescent="0.35">
      <c r="B30" s="22" t="s">
        <v>76</v>
      </c>
      <c r="C30" s="19">
        <v>227684.46430257501</v>
      </c>
      <c r="D30" s="19">
        <v>224096.19428501101</v>
      </c>
      <c r="E30" s="19">
        <v>227124.33196034</v>
      </c>
      <c r="F30" s="19">
        <v>213618.013720007</v>
      </c>
      <c r="G30" s="19">
        <v>219786.113822026</v>
      </c>
      <c r="H30" s="19">
        <v>216455.96960993099</v>
      </c>
      <c r="I30" s="19">
        <v>223382.652144747</v>
      </c>
      <c r="J30" s="19">
        <v>230566.60561466799</v>
      </c>
      <c r="K30" s="19">
        <v>254790.93058670399</v>
      </c>
      <c r="L30" s="19">
        <v>264044.53080989397</v>
      </c>
    </row>
    <row r="31" spans="2:12" x14ac:dyDescent="0.35">
      <c r="B31" s="22" t="s">
        <v>79</v>
      </c>
      <c r="C31" s="19">
        <v>249.61519810855501</v>
      </c>
      <c r="D31" s="19">
        <v>245.821733930183</v>
      </c>
      <c r="E31" s="19">
        <v>248.90772459284301</v>
      </c>
      <c r="F31" s="19">
        <v>234.94100064366401</v>
      </c>
      <c r="G31" s="19">
        <v>235.205452404845</v>
      </c>
      <c r="H31" s="19">
        <v>243.41392319891901</v>
      </c>
      <c r="I31" s="19">
        <v>252.71809735728701</v>
      </c>
      <c r="J31" s="19">
        <v>262.13188918893297</v>
      </c>
      <c r="K31" s="19">
        <v>306.33085020223001</v>
      </c>
      <c r="L31" s="19">
        <v>302.06197731649098</v>
      </c>
    </row>
    <row r="32" spans="2:12" x14ac:dyDescent="0.35">
      <c r="B32" s="22" t="s">
        <v>70</v>
      </c>
      <c r="C32" s="19">
        <v>104.22529176715599</v>
      </c>
      <c r="D32" s="19">
        <v>102.449699351265</v>
      </c>
      <c r="E32" s="19">
        <v>103.586709885825</v>
      </c>
      <c r="F32" s="19">
        <v>98.071795663419095</v>
      </c>
      <c r="G32" s="19">
        <v>99.357384774376897</v>
      </c>
      <c r="H32" s="19">
        <v>100.311590589338</v>
      </c>
      <c r="I32" s="19">
        <v>103.844455139321</v>
      </c>
      <c r="J32" s="19">
        <v>107.24016229058201</v>
      </c>
      <c r="K32" s="19">
        <v>128.21992757326899</v>
      </c>
      <c r="L32" s="19">
        <v>125.061379714925</v>
      </c>
    </row>
    <row r="33" spans="2:12" x14ac:dyDescent="0.35">
      <c r="B33" s="22" t="s">
        <v>71</v>
      </c>
      <c r="C33" s="19">
        <v>857.78535619562501</v>
      </c>
      <c r="D33" s="19">
        <v>845.26687192701604</v>
      </c>
      <c r="E33" s="19">
        <v>856.10421893323701</v>
      </c>
      <c r="F33" s="19">
        <v>809.89424025346602</v>
      </c>
      <c r="G33" s="19">
        <v>822.84322558703604</v>
      </c>
      <c r="H33" s="19">
        <v>831.72657370195304</v>
      </c>
      <c r="I33" s="19">
        <v>861.51085488384501</v>
      </c>
      <c r="J33" s="19">
        <v>891.32421142803003</v>
      </c>
      <c r="K33" s="19">
        <v>1082.30091746464</v>
      </c>
      <c r="L33" s="19">
        <v>1049.21354625087</v>
      </c>
    </row>
    <row r="34" spans="2:12" x14ac:dyDescent="0.35">
      <c r="B34" s="22" t="s">
        <v>80</v>
      </c>
      <c r="C34" s="19">
        <v>428.892678097812</v>
      </c>
      <c r="D34" s="19">
        <v>422.63343596350802</v>
      </c>
      <c r="E34" s="19">
        <v>428.05210946661902</v>
      </c>
      <c r="F34" s="19">
        <v>462.08304311515099</v>
      </c>
      <c r="G34" s="19">
        <v>462.663026899812</v>
      </c>
      <c r="H34" s="19">
        <v>479.50529829409498</v>
      </c>
      <c r="I34" s="19">
        <v>497.03831950307</v>
      </c>
      <c r="J34" s="19">
        <v>513.55824728840298</v>
      </c>
      <c r="K34" s="19">
        <v>627.92533761538402</v>
      </c>
      <c r="L34" s="19">
        <v>607.35887760091202</v>
      </c>
    </row>
    <row r="35" spans="2:12" x14ac:dyDescent="0.35"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2:12" ht="13.15" thickBot="1" x14ac:dyDescent="0.4">
      <c r="B36" s="20" t="s">
        <v>78</v>
      </c>
      <c r="C36" s="17">
        <v>2012</v>
      </c>
      <c r="D36" s="17">
        <v>2013</v>
      </c>
      <c r="E36" s="17">
        <v>2014</v>
      </c>
      <c r="F36" s="17">
        <v>2015</v>
      </c>
      <c r="G36" s="17">
        <v>2016</v>
      </c>
      <c r="H36" s="17">
        <v>2017</v>
      </c>
      <c r="I36" s="17">
        <v>2018</v>
      </c>
      <c r="J36" s="17">
        <v>2019</v>
      </c>
      <c r="K36" s="17">
        <v>2020</v>
      </c>
      <c r="L36" s="17">
        <v>2021</v>
      </c>
    </row>
    <row r="37" spans="2:12" ht="13.5" thickTop="1" thickBot="1" x14ac:dyDescent="0.4">
      <c r="B37" s="16" t="s">
        <v>48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2:12" ht="13.15" thickTop="1" x14ac:dyDescent="0.35">
      <c r="B38" s="22" t="s">
        <v>75</v>
      </c>
      <c r="C38" s="19">
        <v>6218.9174772085998</v>
      </c>
      <c r="D38" s="19">
        <v>5679.4720086100397</v>
      </c>
      <c r="E38" s="19">
        <v>5796.5572053989699</v>
      </c>
      <c r="F38" s="19">
        <v>5421.52465928928</v>
      </c>
      <c r="G38" s="19">
        <v>5514.3820378207602</v>
      </c>
      <c r="H38" s="19">
        <v>5313.8784478621401</v>
      </c>
      <c r="I38" s="19">
        <v>5454.1539230047301</v>
      </c>
      <c r="J38" s="19">
        <v>5692.3665485840902</v>
      </c>
      <c r="K38" s="19">
        <v>7379.0055145369897</v>
      </c>
      <c r="L38" s="19">
        <v>7149.2084104788401</v>
      </c>
    </row>
    <row r="39" spans="2:12" x14ac:dyDescent="0.35">
      <c r="B39" s="22" t="s">
        <v>76</v>
      </c>
      <c r="C39" s="19">
        <v>250558.58381555599</v>
      </c>
      <c r="D39" s="19">
        <v>230730.66220105</v>
      </c>
      <c r="E39" s="19">
        <v>233543.86906115801</v>
      </c>
      <c r="F39" s="19">
        <v>219346.61617922099</v>
      </c>
      <c r="G39" s="19">
        <v>226230.865605976</v>
      </c>
      <c r="H39" s="19">
        <v>221165.88135835799</v>
      </c>
      <c r="I39" s="19">
        <v>227576.12147648801</v>
      </c>
      <c r="J39" s="19">
        <v>232999.312604351</v>
      </c>
      <c r="K39" s="19">
        <v>256529.129211386</v>
      </c>
      <c r="L39" s="19">
        <v>264044.75084718602</v>
      </c>
    </row>
    <row r="40" spans="2:12" x14ac:dyDescent="0.35">
      <c r="B40" s="22" t="s">
        <v>79</v>
      </c>
      <c r="C40" s="19">
        <v>274.69256951060203</v>
      </c>
      <c r="D40" s="19">
        <v>253.09939615032201</v>
      </c>
      <c r="E40" s="19">
        <v>255.942956612735</v>
      </c>
      <c r="F40" s="19">
        <v>241.24142246025099</v>
      </c>
      <c r="G40" s="19">
        <v>242.102342898156</v>
      </c>
      <c r="H40" s="19">
        <v>248.71041882651201</v>
      </c>
      <c r="I40" s="19">
        <v>257.462268763027</v>
      </c>
      <c r="J40" s="19">
        <v>264.89764131226798</v>
      </c>
      <c r="K40" s="19">
        <v>308.42065717178298</v>
      </c>
      <c r="L40" s="19">
        <v>302.06222903501498</v>
      </c>
    </row>
    <row r="41" spans="2:12" x14ac:dyDescent="0.35">
      <c r="B41" s="22" t="s">
        <v>70</v>
      </c>
      <c r="C41" s="19">
        <v>114.696194063718</v>
      </c>
      <c r="D41" s="19">
        <v>105.482768455908</v>
      </c>
      <c r="E41" s="19">
        <v>106.514527973497</v>
      </c>
      <c r="F41" s="19">
        <v>100.70179076558</v>
      </c>
      <c r="G41" s="19">
        <v>102.270824898678</v>
      </c>
      <c r="H41" s="19">
        <v>102.494291948287</v>
      </c>
      <c r="I41" s="19">
        <v>105.79388377094</v>
      </c>
      <c r="J41" s="19">
        <v>108.371652654001</v>
      </c>
      <c r="K41" s="19">
        <v>129.094651415485</v>
      </c>
      <c r="L41" s="19">
        <v>125.061379714925</v>
      </c>
    </row>
    <row r="42" spans="2:12" x14ac:dyDescent="0.35">
      <c r="B42" s="22" t="s">
        <v>71</v>
      </c>
      <c r="C42" s="19">
        <v>943.96200779197295</v>
      </c>
      <c r="D42" s="19">
        <v>870.29137517743095</v>
      </c>
      <c r="E42" s="19">
        <v>880.30150659578896</v>
      </c>
      <c r="F42" s="19">
        <v>831.61320512737598</v>
      </c>
      <c r="G42" s="19">
        <v>846.97132109678103</v>
      </c>
      <c r="H42" s="19">
        <v>849.82429014755303</v>
      </c>
      <c r="I42" s="19">
        <v>877.683638733576</v>
      </c>
      <c r="J42" s="19">
        <v>900.72856828809802</v>
      </c>
      <c r="K42" s="19">
        <v>1089.68443759974</v>
      </c>
      <c r="L42" s="19">
        <v>1049.21354625087</v>
      </c>
    </row>
    <row r="43" spans="2:12" x14ac:dyDescent="0.35">
      <c r="B43" s="22" t="s">
        <v>80</v>
      </c>
      <c r="C43" s="19">
        <v>471.98100389598699</v>
      </c>
      <c r="D43" s="19">
        <v>435.14568758871502</v>
      </c>
      <c r="E43" s="19">
        <v>440.15075329789499</v>
      </c>
      <c r="F43" s="19">
        <v>474.47474178818601</v>
      </c>
      <c r="G43" s="19">
        <v>476.22961814676802</v>
      </c>
      <c r="H43" s="19">
        <v>489.93895665860401</v>
      </c>
      <c r="I43" s="19">
        <v>506.36901250686299</v>
      </c>
      <c r="J43" s="19">
        <v>518.976797535336</v>
      </c>
      <c r="K43" s="19">
        <v>632.20908097992299</v>
      </c>
      <c r="L43" s="19">
        <v>607.35938373373199</v>
      </c>
    </row>
    <row r="44" spans="2:12" x14ac:dyDescent="0.35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</row>
    <row r="45" spans="2:12" x14ac:dyDescent="0.35">
      <c r="B45" s="53" t="s">
        <v>50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2:12" x14ac:dyDescent="0.35"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</row>
    <row r="47" spans="2:12" ht="13.15" thickBot="1" x14ac:dyDescent="0.4">
      <c r="B47" s="20" t="s">
        <v>77</v>
      </c>
      <c r="C47" s="17">
        <v>2012</v>
      </c>
      <c r="D47" s="17">
        <v>2013</v>
      </c>
      <c r="E47" s="17">
        <v>2014</v>
      </c>
      <c r="F47" s="17">
        <v>2015</v>
      </c>
      <c r="G47" s="17">
        <v>2016</v>
      </c>
      <c r="H47" s="17">
        <v>2017</v>
      </c>
      <c r="I47" s="17">
        <v>2018</v>
      </c>
      <c r="J47" s="17">
        <v>2019</v>
      </c>
      <c r="K47" s="17">
        <v>2020</v>
      </c>
      <c r="L47" s="17">
        <v>2021</v>
      </c>
    </row>
    <row r="48" spans="2:12" ht="13.5" thickTop="1" thickBot="1" x14ac:dyDescent="0.4">
      <c r="B48" s="16" t="s">
        <v>48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2:12" ht="13.15" thickTop="1" x14ac:dyDescent="0.35">
      <c r="B49" s="22" t="s">
        <v>75</v>
      </c>
      <c r="C49" s="19">
        <v>4066.6422814511502</v>
      </c>
      <c r="D49" s="19">
        <v>3975.9794028196302</v>
      </c>
      <c r="E49" s="19">
        <v>3975.9968404485298</v>
      </c>
      <c r="F49" s="19">
        <v>3734.5389641288998</v>
      </c>
      <c r="G49" s="19">
        <v>3762.4596321302402</v>
      </c>
      <c r="H49" s="19">
        <v>3722.5906634282001</v>
      </c>
      <c r="I49" s="19">
        <v>3859.5513257039502</v>
      </c>
      <c r="J49" s="19">
        <v>4011.2062755428701</v>
      </c>
      <c r="K49" s="19">
        <v>5473.8353592946096</v>
      </c>
      <c r="L49" s="19">
        <v>5392.9864869090497</v>
      </c>
    </row>
    <row r="50" spans="2:12" x14ac:dyDescent="0.35">
      <c r="B50" s="22" t="s">
        <v>76</v>
      </c>
      <c r="C50" s="19">
        <v>188740.00280478099</v>
      </c>
      <c r="D50" s="19">
        <v>189057.75069059699</v>
      </c>
      <c r="E50" s="19">
        <v>189305.032563249</v>
      </c>
      <c r="F50" s="19">
        <v>175367.64025325101</v>
      </c>
      <c r="G50" s="19">
        <v>177424.106940806</v>
      </c>
      <c r="H50" s="19">
        <v>175650.232296979</v>
      </c>
      <c r="I50" s="19">
        <v>179552.17714203699</v>
      </c>
      <c r="J50" s="19">
        <v>188656.40497873901</v>
      </c>
      <c r="K50" s="19">
        <v>215498.901557871</v>
      </c>
      <c r="L50" s="19">
        <v>221467.28172325599</v>
      </c>
    </row>
    <row r="51" spans="2:12" x14ac:dyDescent="0.35">
      <c r="B51" s="22" t="s">
        <v>79</v>
      </c>
      <c r="C51" s="19">
        <v>225.669212466999</v>
      </c>
      <c r="D51" s="19">
        <v>221.477366076782</v>
      </c>
      <c r="E51" s="19">
        <v>222.051150996225</v>
      </c>
      <c r="F51" s="19">
        <v>208.21822352515801</v>
      </c>
      <c r="G51" s="19">
        <v>212.74419695501899</v>
      </c>
      <c r="H51" s="19">
        <v>215.52695732992299</v>
      </c>
      <c r="I51" s="19">
        <v>220.951656552873</v>
      </c>
      <c r="J51" s="19">
        <v>233.380728758929</v>
      </c>
      <c r="K51" s="19">
        <v>281.484476187376</v>
      </c>
      <c r="L51" s="19">
        <v>282.298279349712</v>
      </c>
    </row>
    <row r="52" spans="2:12" x14ac:dyDescent="0.35">
      <c r="B52" s="22" t="s">
        <v>70</v>
      </c>
      <c r="C52" s="19">
        <v>95.470162055775603</v>
      </c>
      <c r="D52" s="19">
        <v>93.513545506708297</v>
      </c>
      <c r="E52" s="19">
        <v>93.249012960547205</v>
      </c>
      <c r="F52" s="19">
        <v>87.151774413392801</v>
      </c>
      <c r="G52" s="19">
        <v>89.084917136439699</v>
      </c>
      <c r="H52" s="19">
        <v>89.848264644609301</v>
      </c>
      <c r="I52" s="19">
        <v>91.588668528552105</v>
      </c>
      <c r="J52" s="19">
        <v>96.636131063493195</v>
      </c>
      <c r="K52" s="19">
        <v>117.98100065141701</v>
      </c>
      <c r="L52" s="19">
        <v>116.24960295858099</v>
      </c>
    </row>
    <row r="53" spans="2:12" x14ac:dyDescent="0.35">
      <c r="B53" s="22" t="s">
        <v>71</v>
      </c>
      <c r="C53" s="19">
        <v>774.762971778718</v>
      </c>
      <c r="D53" s="19">
        <v>759.12781778496503</v>
      </c>
      <c r="E53" s="19">
        <v>759.96669103508896</v>
      </c>
      <c r="F53" s="19">
        <v>711.93854753095798</v>
      </c>
      <c r="G53" s="19">
        <v>727.62289678585205</v>
      </c>
      <c r="H53" s="19">
        <v>733.48444413487698</v>
      </c>
      <c r="I53" s="19">
        <v>749.99086372187298</v>
      </c>
      <c r="J53" s="19">
        <v>790.88359531126605</v>
      </c>
      <c r="K53" s="19">
        <v>983.08545478204303</v>
      </c>
      <c r="L53" s="19">
        <v>967.117871750164</v>
      </c>
    </row>
    <row r="54" spans="2:12" x14ac:dyDescent="0.35">
      <c r="B54" s="22" t="s">
        <v>80</v>
      </c>
      <c r="C54" s="19">
        <v>387.381485889359</v>
      </c>
      <c r="D54" s="19">
        <v>379.56390889248303</v>
      </c>
      <c r="E54" s="19">
        <v>379.98334551754402</v>
      </c>
      <c r="F54" s="19">
        <v>402.86326080086297</v>
      </c>
      <c r="G54" s="19">
        <v>405.30318790583601</v>
      </c>
      <c r="H54" s="19">
        <v>417.800817969256</v>
      </c>
      <c r="I54" s="19">
        <v>428.285921793287</v>
      </c>
      <c r="J54" s="19">
        <v>451.02062438936099</v>
      </c>
      <c r="K54" s="19">
        <v>565.35479760615999</v>
      </c>
      <c r="L54" s="19">
        <v>551.96534241117695</v>
      </c>
    </row>
    <row r="55" spans="2:12" x14ac:dyDescent="0.35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</row>
    <row r="56" spans="2:12" ht="13.15" thickBot="1" x14ac:dyDescent="0.4">
      <c r="B56" s="20" t="s">
        <v>78</v>
      </c>
      <c r="C56" s="17">
        <v>2012</v>
      </c>
      <c r="D56" s="17">
        <v>2013</v>
      </c>
      <c r="E56" s="17">
        <v>2014</v>
      </c>
      <c r="F56" s="17">
        <v>2015</v>
      </c>
      <c r="G56" s="17">
        <v>2016</v>
      </c>
      <c r="H56" s="17">
        <v>2017</v>
      </c>
      <c r="I56" s="17">
        <v>2018</v>
      </c>
      <c r="J56" s="17">
        <v>2019</v>
      </c>
      <c r="K56" s="17">
        <v>2020</v>
      </c>
      <c r="L56" s="17">
        <v>2021</v>
      </c>
    </row>
    <row r="57" spans="2:12" ht="13.5" thickTop="1" thickBot="1" x14ac:dyDescent="0.4">
      <c r="B57" s="16" t="s">
        <v>48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2:12" ht="13.15" thickTop="1" x14ac:dyDescent="0.35">
      <c r="B58" s="22" t="s">
        <v>75</v>
      </c>
      <c r="C58" s="19">
        <v>4475.1939226331397</v>
      </c>
      <c r="D58" s="19">
        <v>4093.6900487634498</v>
      </c>
      <c r="E58" s="19">
        <v>4088.3760778895198</v>
      </c>
      <c r="F58" s="19">
        <v>3834.6882386277298</v>
      </c>
      <c r="G58" s="19">
        <v>3872.7856122594799</v>
      </c>
      <c r="H58" s="19">
        <v>3803.5913100348198</v>
      </c>
      <c r="I58" s="19">
        <v>3932.0050725066699</v>
      </c>
      <c r="J58" s="19">
        <v>4053.5284909285701</v>
      </c>
      <c r="K58" s="19">
        <v>5511.17818414065</v>
      </c>
      <c r="L58" s="19">
        <v>5392.9909810682002</v>
      </c>
    </row>
    <row r="59" spans="2:12" x14ac:dyDescent="0.35">
      <c r="B59" s="22" t="s">
        <v>76</v>
      </c>
      <c r="C59" s="19">
        <v>207701.60123557999</v>
      </c>
      <c r="D59" s="19">
        <v>194654.88983540601</v>
      </c>
      <c r="E59" s="19">
        <v>194655.629170061</v>
      </c>
      <c r="F59" s="19">
        <v>180070.480981553</v>
      </c>
      <c r="G59" s="19">
        <v>182626.68461888601</v>
      </c>
      <c r="H59" s="19">
        <v>179472.24327778199</v>
      </c>
      <c r="I59" s="19">
        <v>182922.83525296499</v>
      </c>
      <c r="J59" s="19">
        <v>190646.917671662</v>
      </c>
      <c r="K59" s="19">
        <v>216969.04766333001</v>
      </c>
      <c r="L59" s="19">
        <v>221467.466279477</v>
      </c>
    </row>
    <row r="60" spans="2:12" x14ac:dyDescent="0.35">
      <c r="B60" s="22" t="s">
        <v>79</v>
      </c>
      <c r="C60" s="19">
        <v>248.34087147624399</v>
      </c>
      <c r="D60" s="19">
        <v>228.03430241411499</v>
      </c>
      <c r="E60" s="19">
        <v>228.32729758869399</v>
      </c>
      <c r="F60" s="19">
        <v>213.802019603811</v>
      </c>
      <c r="G60" s="19">
        <v>218.98245977794301</v>
      </c>
      <c r="H60" s="19">
        <v>220.21665450140901</v>
      </c>
      <c r="I60" s="19">
        <v>225.09948981859799</v>
      </c>
      <c r="J60" s="19">
        <v>235.84312754645299</v>
      </c>
      <c r="K60" s="19">
        <v>283.40477974076902</v>
      </c>
      <c r="L60" s="19">
        <v>282.29851459847401</v>
      </c>
    </row>
    <row r="61" spans="2:12" x14ac:dyDescent="0.35">
      <c r="B61" s="22" t="s">
        <v>70</v>
      </c>
      <c r="C61" s="19">
        <v>105.061487943893</v>
      </c>
      <c r="D61" s="19">
        <v>96.282055785782006</v>
      </c>
      <c r="E61" s="19">
        <v>95.884642059148106</v>
      </c>
      <c r="F61" s="19">
        <v>89.488926887265194</v>
      </c>
      <c r="G61" s="19">
        <v>91.697139394953396</v>
      </c>
      <c r="H61" s="19">
        <v>91.803292255943106</v>
      </c>
      <c r="I61" s="19">
        <v>93.308024391336502</v>
      </c>
      <c r="J61" s="19">
        <v>97.6557383516665</v>
      </c>
      <c r="K61" s="19">
        <v>118.785873935559</v>
      </c>
      <c r="L61" s="19">
        <v>116.24960295858099</v>
      </c>
    </row>
    <row r="62" spans="2:12" x14ac:dyDescent="0.35">
      <c r="B62" s="22" t="s">
        <v>71</v>
      </c>
      <c r="C62" s="19">
        <v>852.59885252264201</v>
      </c>
      <c r="D62" s="19">
        <v>781.60213586669897</v>
      </c>
      <c r="E62" s="19">
        <v>781.44670740488095</v>
      </c>
      <c r="F62" s="19">
        <v>731.03063083972199</v>
      </c>
      <c r="G62" s="19">
        <v>748.958862377841</v>
      </c>
      <c r="H62" s="19">
        <v>749.44448906662501</v>
      </c>
      <c r="I62" s="19">
        <v>764.07012930452504</v>
      </c>
      <c r="J62" s="19">
        <v>799.22820378225595</v>
      </c>
      <c r="K62" s="19">
        <v>989.79212123014395</v>
      </c>
      <c r="L62" s="19">
        <v>967.117871750164</v>
      </c>
    </row>
    <row r="63" spans="2:12" x14ac:dyDescent="0.35">
      <c r="B63" s="22" t="s">
        <v>80</v>
      </c>
      <c r="C63" s="19">
        <v>426.299426261321</v>
      </c>
      <c r="D63" s="19">
        <v>390.80106793335</v>
      </c>
      <c r="E63" s="19">
        <v>390.72335370244002</v>
      </c>
      <c r="F63" s="19">
        <v>413.66686030242801</v>
      </c>
      <c r="G63" s="19">
        <v>417.18782610191403</v>
      </c>
      <c r="H63" s="19">
        <v>426.89183534614801</v>
      </c>
      <c r="I63" s="19">
        <v>436.32595471890698</v>
      </c>
      <c r="J63" s="19">
        <v>455.77934052051199</v>
      </c>
      <c r="K63" s="19">
        <v>569.21168108860297</v>
      </c>
      <c r="L63" s="19">
        <v>551.96580238267904</v>
      </c>
    </row>
    <row r="64" spans="2:12" x14ac:dyDescent="0.35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</row>
    <row r="65" spans="2:12" x14ac:dyDescent="0.35">
      <c r="B65" s="53" t="s">
        <v>51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</row>
    <row r="66" spans="2:12" x14ac:dyDescent="0.35"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</row>
    <row r="67" spans="2:12" ht="13.15" thickBot="1" x14ac:dyDescent="0.4">
      <c r="B67" s="20" t="s">
        <v>77</v>
      </c>
      <c r="C67" s="17">
        <v>2012</v>
      </c>
      <c r="D67" s="17">
        <v>2013</v>
      </c>
      <c r="E67" s="17">
        <v>2014</v>
      </c>
      <c r="F67" s="17">
        <v>2015</v>
      </c>
      <c r="G67" s="17">
        <v>2016</v>
      </c>
      <c r="H67" s="17">
        <v>2017</v>
      </c>
      <c r="I67" s="17">
        <v>2018</v>
      </c>
      <c r="J67" s="17">
        <v>2019</v>
      </c>
      <c r="K67" s="17">
        <v>2020</v>
      </c>
      <c r="L67" s="17">
        <v>2021</v>
      </c>
    </row>
    <row r="68" spans="2:12" ht="13.5" thickTop="1" thickBot="1" x14ac:dyDescent="0.4">
      <c r="B68" s="16" t="s">
        <v>48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2:12" ht="13.15" thickTop="1" x14ac:dyDescent="0.35">
      <c r="B69" s="22" t="s">
        <v>75</v>
      </c>
      <c r="C69" s="19">
        <v>3603.0992500175098</v>
      </c>
      <c r="D69" s="19">
        <v>3347.5613645354001</v>
      </c>
      <c r="E69" s="19">
        <v>3338.9344380458601</v>
      </c>
      <c r="F69" s="19">
        <v>3200.9472764531502</v>
      </c>
      <c r="G69" s="19">
        <v>3261.9116554962802</v>
      </c>
      <c r="H69" s="19">
        <v>3285.8650257364802</v>
      </c>
      <c r="I69" s="19">
        <v>3331.54097514774</v>
      </c>
      <c r="J69" s="19">
        <v>3551.2142330607799</v>
      </c>
      <c r="K69" s="19">
        <v>4838.3131323510697</v>
      </c>
      <c r="L69" s="19">
        <v>4586.33156995234</v>
      </c>
    </row>
    <row r="70" spans="2:12" x14ac:dyDescent="0.35">
      <c r="B70" s="22" t="s">
        <v>76</v>
      </c>
      <c r="C70" s="19">
        <v>167094.98930893501</v>
      </c>
      <c r="D70" s="19">
        <v>160136.48530920499</v>
      </c>
      <c r="E70" s="19">
        <v>159691.55061962301</v>
      </c>
      <c r="F70" s="19">
        <v>153708.79433425399</v>
      </c>
      <c r="G70" s="19">
        <v>155374.24890131599</v>
      </c>
      <c r="H70" s="19">
        <v>152036.52027895499</v>
      </c>
      <c r="I70" s="19">
        <v>152421.76040955199</v>
      </c>
      <c r="J70" s="19">
        <v>159208.08093304699</v>
      </c>
      <c r="K70" s="19">
        <v>180105.15103888599</v>
      </c>
      <c r="L70" s="19">
        <v>175387.69060259999</v>
      </c>
    </row>
    <row r="71" spans="2:12" x14ac:dyDescent="0.35">
      <c r="B71" s="22" t="s">
        <v>79</v>
      </c>
      <c r="C71" s="19">
        <v>242.03324648991699</v>
      </c>
      <c r="D71" s="19">
        <v>232.70706015784501</v>
      </c>
      <c r="E71" s="19">
        <v>234.11461225827301</v>
      </c>
      <c r="F71" s="19">
        <v>221.705037615393</v>
      </c>
      <c r="G71" s="19">
        <v>225.50093614212099</v>
      </c>
      <c r="H71" s="19">
        <v>229.55520886491499</v>
      </c>
      <c r="I71" s="19">
        <v>232.44694490430999</v>
      </c>
      <c r="J71" s="19">
        <v>248.95183680544201</v>
      </c>
      <c r="K71" s="19">
        <v>306.30284706804503</v>
      </c>
      <c r="L71" s="19">
        <v>294.45601241433002</v>
      </c>
    </row>
    <row r="72" spans="2:12" x14ac:dyDescent="0.35">
      <c r="B72" s="22" t="s">
        <v>70</v>
      </c>
      <c r="C72" s="19">
        <v>98.153847206129996</v>
      </c>
      <c r="D72" s="19">
        <v>94.147941731523005</v>
      </c>
      <c r="E72" s="19">
        <v>94.010019553065902</v>
      </c>
      <c r="F72" s="19">
        <v>89.139435357467406</v>
      </c>
      <c r="G72" s="19">
        <v>90.276279774590407</v>
      </c>
      <c r="H72" s="19">
        <v>91.706610581549199</v>
      </c>
      <c r="I72" s="19">
        <v>92.699983712068899</v>
      </c>
      <c r="J72" s="19">
        <v>98.906971000351902</v>
      </c>
      <c r="K72" s="19">
        <v>121.017476821744</v>
      </c>
      <c r="L72" s="19">
        <v>115.769495739652</v>
      </c>
    </row>
    <row r="73" spans="2:12" x14ac:dyDescent="0.35">
      <c r="B73" s="22" t="s">
        <v>71</v>
      </c>
      <c r="C73" s="19">
        <v>796.55092647416996</v>
      </c>
      <c r="D73" s="19">
        <v>763.65587940332398</v>
      </c>
      <c r="E73" s="19">
        <v>764.85914774192304</v>
      </c>
      <c r="F73" s="19">
        <v>723.29464689121403</v>
      </c>
      <c r="G73" s="19">
        <v>733.636957877226</v>
      </c>
      <c r="H73" s="19">
        <v>745.03205856220097</v>
      </c>
      <c r="I73" s="19">
        <v>752.92633708777805</v>
      </c>
      <c r="J73" s="19">
        <v>803.69764303824297</v>
      </c>
      <c r="K73" s="19">
        <v>1008.94292501208</v>
      </c>
      <c r="L73" s="19">
        <v>957.539132361013</v>
      </c>
    </row>
    <row r="74" spans="2:12" x14ac:dyDescent="0.35">
      <c r="B74" s="22" t="s">
        <v>80</v>
      </c>
      <c r="C74" s="19">
        <v>398.27546323708498</v>
      </c>
      <c r="D74" s="19">
        <v>381.82793970166199</v>
      </c>
      <c r="E74" s="19">
        <v>382.42957387096101</v>
      </c>
      <c r="F74" s="19">
        <v>395.26697748510099</v>
      </c>
      <c r="G74" s="19">
        <v>396.83432745351502</v>
      </c>
      <c r="H74" s="19">
        <v>411.55287439712299</v>
      </c>
      <c r="I74" s="19">
        <v>416.69824746305397</v>
      </c>
      <c r="J74" s="19">
        <v>444.32477245727398</v>
      </c>
      <c r="K74" s="19">
        <v>562.977904433601</v>
      </c>
      <c r="L74" s="19">
        <v>534.28327289879905</v>
      </c>
    </row>
    <row r="75" spans="2:12" x14ac:dyDescent="0.35"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2:12" ht="13.15" thickBot="1" x14ac:dyDescent="0.4">
      <c r="B76" s="20" t="s">
        <v>78</v>
      </c>
      <c r="C76" s="17">
        <v>2012</v>
      </c>
      <c r="D76" s="17">
        <v>2013</v>
      </c>
      <c r="E76" s="17">
        <v>2014</v>
      </c>
      <c r="F76" s="17">
        <v>2015</v>
      </c>
      <c r="G76" s="17">
        <v>2016</v>
      </c>
      <c r="H76" s="17">
        <v>2017</v>
      </c>
      <c r="I76" s="17">
        <v>2018</v>
      </c>
      <c r="J76" s="17">
        <v>2019</v>
      </c>
      <c r="K76" s="17">
        <v>2020</v>
      </c>
      <c r="L76" s="17">
        <v>2021</v>
      </c>
    </row>
    <row r="77" spans="2:12" ht="13.5" thickTop="1" thickBot="1" x14ac:dyDescent="0.4">
      <c r="B77" s="16" t="s">
        <v>48</v>
      </c>
      <c r="C77" s="21">
        <v>0</v>
      </c>
      <c r="D77" s="21">
        <v>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</row>
    <row r="78" spans="2:12" ht="13.15" thickTop="1" x14ac:dyDescent="0.35">
      <c r="B78" s="22" t="s">
        <v>75</v>
      </c>
      <c r="C78" s="19">
        <v>3965.08144812001</v>
      </c>
      <c r="D78" s="19">
        <v>3446.66741379627</v>
      </c>
      <c r="E78" s="19">
        <v>3433.30747732894</v>
      </c>
      <c r="F78" s="19">
        <v>3286.7872022177398</v>
      </c>
      <c r="G78" s="19">
        <v>3357.5601502773102</v>
      </c>
      <c r="H78" s="19">
        <v>3357.3628657653398</v>
      </c>
      <c r="I78" s="19">
        <v>3394.0826039294798</v>
      </c>
      <c r="J78" s="19">
        <v>3588.6830749322999</v>
      </c>
      <c r="K78" s="19">
        <v>4871.3203874094197</v>
      </c>
      <c r="L78" s="19">
        <v>4586.3353918985003</v>
      </c>
    </row>
    <row r="79" spans="2:12" x14ac:dyDescent="0.35">
      <c r="B79" s="22" t="s">
        <v>76</v>
      </c>
      <c r="C79" s="19">
        <v>183882.04049040601</v>
      </c>
      <c r="D79" s="19">
        <v>164877.39747579</v>
      </c>
      <c r="E79" s="19">
        <v>164205.13938856599</v>
      </c>
      <c r="F79" s="19">
        <v>157830.80896163601</v>
      </c>
      <c r="G79" s="19">
        <v>159930.26224707899</v>
      </c>
      <c r="H79" s="19">
        <v>155344.71544835699</v>
      </c>
      <c r="I79" s="19">
        <v>155283.11052618199</v>
      </c>
      <c r="J79" s="19">
        <v>160887.88452068</v>
      </c>
      <c r="K79" s="19">
        <v>181333.83890902699</v>
      </c>
      <c r="L79" s="19">
        <v>175387.83675913099</v>
      </c>
    </row>
    <row r="80" spans="2:12" x14ac:dyDescent="0.35">
      <c r="B80" s="22" t="s">
        <v>79</v>
      </c>
      <c r="C80" s="19">
        <v>266.34890378908199</v>
      </c>
      <c r="D80" s="19">
        <v>239.59645660377299</v>
      </c>
      <c r="E80" s="19">
        <v>240.73172556473401</v>
      </c>
      <c r="F80" s="19">
        <v>227.650510104284</v>
      </c>
      <c r="G80" s="19">
        <v>232.11326271367699</v>
      </c>
      <c r="H80" s="19">
        <v>234.55014976256601</v>
      </c>
      <c r="I80" s="19">
        <v>236.810574422332</v>
      </c>
      <c r="J80" s="19">
        <v>251.57852626845701</v>
      </c>
      <c r="K80" s="19">
        <v>308.39246299858002</v>
      </c>
      <c r="L80" s="19">
        <v>294.456257794544</v>
      </c>
    </row>
    <row r="81" spans="2:12" x14ac:dyDescent="0.35">
      <c r="B81" s="22" t="s">
        <v>70</v>
      </c>
      <c r="C81" s="19">
        <v>108.014787163229</v>
      </c>
      <c r="D81" s="19">
        <v>96.9352335941619</v>
      </c>
      <c r="E81" s="19">
        <v>96.667158060246905</v>
      </c>
      <c r="F81" s="19">
        <v>91.529891011039098</v>
      </c>
      <c r="G81" s="19">
        <v>92.923436162262902</v>
      </c>
      <c r="H81" s="19">
        <v>93.702074339674496</v>
      </c>
      <c r="I81" s="19">
        <v>94.440201831144194</v>
      </c>
      <c r="J81" s="19">
        <v>99.950537908228696</v>
      </c>
      <c r="K81" s="19">
        <v>121.843065123846</v>
      </c>
      <c r="L81" s="19">
        <v>115.769495739652</v>
      </c>
    </row>
    <row r="82" spans="2:12" x14ac:dyDescent="0.35">
      <c r="B82" s="22" t="s">
        <v>71</v>
      </c>
      <c r="C82" s="19">
        <v>876.57571492935801</v>
      </c>
      <c r="D82" s="19">
        <v>786.26425277156</v>
      </c>
      <c r="E82" s="19">
        <v>786.47744655407803</v>
      </c>
      <c r="F82" s="19">
        <v>742.69126715165805</v>
      </c>
      <c r="G82" s="19">
        <v>755.14927278570894</v>
      </c>
      <c r="H82" s="19">
        <v>761.24337050661404</v>
      </c>
      <c r="I82" s="19">
        <v>767.06070908722495</v>
      </c>
      <c r="J82" s="19">
        <v>812.17745245643198</v>
      </c>
      <c r="K82" s="19">
        <v>1015.82599263383</v>
      </c>
      <c r="L82" s="19">
        <v>957.539132361013</v>
      </c>
    </row>
    <row r="83" spans="2:12" x14ac:dyDescent="0.35">
      <c r="B83" s="22" t="s">
        <v>80</v>
      </c>
      <c r="C83" s="19">
        <v>438.28785746467901</v>
      </c>
      <c r="D83" s="19">
        <v>393.13212638578</v>
      </c>
      <c r="E83" s="19">
        <v>393.23872327703901</v>
      </c>
      <c r="F83" s="19">
        <v>405.86686716591697</v>
      </c>
      <c r="G83" s="19">
        <v>408.47063465834498</v>
      </c>
      <c r="H83" s="19">
        <v>420.50794143322798</v>
      </c>
      <c r="I83" s="19">
        <v>424.52074981294101</v>
      </c>
      <c r="J83" s="19">
        <v>449.01284069145999</v>
      </c>
      <c r="K83" s="19">
        <v>566.81857261185701</v>
      </c>
      <c r="L83" s="19">
        <v>534.28371813523097</v>
      </c>
    </row>
  </sheetData>
  <mergeCells count="2">
    <mergeCell ref="B2:J2"/>
    <mergeCell ref="B3:J3"/>
  </mergeCells>
  <pageMargins left="0.70866141732283472" right="0.70866141732283472" top="0.74803149606299213" bottom="0.74803149606299213" header="0.31496062992125984" footer="0.31496062992125984"/>
  <pageSetup paperSize="11" scale="36" fitToHeight="0" orientation="portrait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0"/>
  <sheetViews>
    <sheetView showGridLines="0" view="pageLayout" topLeftCell="A13" zoomScaleNormal="100" workbookViewId="0">
      <selection activeCell="N14" sqref="N14"/>
    </sheetView>
  </sheetViews>
  <sheetFormatPr baseColWidth="10" defaultColWidth="9.1328125" defaultRowHeight="13.15" x14ac:dyDescent="0.35"/>
  <cols>
    <col min="1" max="1" width="4.73046875" style="8" customWidth="1"/>
    <col min="2" max="2" width="27.1328125" style="8" customWidth="1"/>
    <col min="3" max="3" width="11.59765625" style="8" customWidth="1"/>
    <col min="4" max="4" width="11.265625" style="8" customWidth="1"/>
    <col min="5" max="5" width="11.59765625" style="8" customWidth="1"/>
    <col min="6" max="9" width="11.3984375" style="8" customWidth="1"/>
    <col min="10" max="12" width="11.59765625" style="8" customWidth="1"/>
    <col min="13" max="16384" width="9.1328125" style="8"/>
  </cols>
  <sheetData>
    <row r="1" spans="2:12" s="9" customFormat="1" ht="15" customHeight="1" x14ac:dyDescent="0.35">
      <c r="B1" s="27"/>
    </row>
    <row r="2" spans="2:12" s="9" customFormat="1" ht="15" customHeight="1" x14ac:dyDescent="0.35">
      <c r="B2" s="114" t="s">
        <v>5</v>
      </c>
      <c r="C2" s="114"/>
      <c r="D2" s="114"/>
      <c r="E2" s="114"/>
      <c r="F2" s="114"/>
      <c r="G2" s="114"/>
      <c r="H2" s="114"/>
      <c r="I2" s="114"/>
      <c r="J2" s="114"/>
    </row>
    <row r="3" spans="2:12" s="9" customFormat="1" ht="15" customHeight="1" x14ac:dyDescent="0.35">
      <c r="B3" s="7"/>
    </row>
    <row r="4" spans="2:12" ht="19.899999999999999" customHeight="1" thickBot="1" x14ac:dyDescent="0.4">
      <c r="B4" s="16" t="s">
        <v>13</v>
      </c>
      <c r="C4" s="17">
        <v>2012</v>
      </c>
      <c r="D4" s="17">
        <v>2013</v>
      </c>
      <c r="E4" s="17">
        <v>2014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>
        <v>2020</v>
      </c>
      <c r="L4" s="17">
        <v>2021</v>
      </c>
    </row>
    <row r="5" spans="2:12" ht="13.5" thickTop="1" x14ac:dyDescent="0.35">
      <c r="B5" s="18" t="s">
        <v>14</v>
      </c>
      <c r="C5" s="19">
        <v>4137719</v>
      </c>
      <c r="D5" s="19">
        <v>4109340</v>
      </c>
      <c r="E5" s="19">
        <v>4186216</v>
      </c>
      <c r="F5" s="19">
        <v>4225724</v>
      </c>
      <c r="G5" s="19">
        <v>4229976</v>
      </c>
      <c r="H5" s="19">
        <v>4223854</v>
      </c>
      <c r="I5" s="19">
        <v>4275530</v>
      </c>
      <c r="J5" s="19">
        <v>4252168</v>
      </c>
      <c r="K5" s="19">
        <v>3741928</v>
      </c>
      <c r="L5" s="19">
        <v>3970861</v>
      </c>
    </row>
    <row r="6" spans="2:12" x14ac:dyDescent="0.35">
      <c r="B6" s="18" t="s">
        <v>15</v>
      </c>
      <c r="C6" s="19">
        <v>34610452</v>
      </c>
      <c r="D6" s="19">
        <v>34008662</v>
      </c>
      <c r="E6" s="19">
        <v>33868328</v>
      </c>
      <c r="F6" s="19">
        <v>34122097</v>
      </c>
      <c r="G6" s="19">
        <v>34056720</v>
      </c>
      <c r="H6" s="19">
        <v>33993190</v>
      </c>
      <c r="I6" s="19">
        <v>34362804</v>
      </c>
      <c r="J6" s="19">
        <v>33950480</v>
      </c>
      <c r="K6" s="19">
        <v>31230248</v>
      </c>
      <c r="L6" s="19">
        <v>32681574</v>
      </c>
    </row>
    <row r="7" spans="2:12" x14ac:dyDescent="0.35">
      <c r="B7" s="18" t="s">
        <v>16</v>
      </c>
      <c r="C7" s="19">
        <v>75637399</v>
      </c>
      <c r="D7" s="19">
        <v>78071440</v>
      </c>
      <c r="E7" s="19">
        <v>79135675</v>
      </c>
      <c r="F7" s="19">
        <v>80103259</v>
      </c>
      <c r="G7" s="19">
        <v>80561653</v>
      </c>
      <c r="H7" s="19">
        <v>82069438</v>
      </c>
      <c r="I7" s="19">
        <v>83895208</v>
      </c>
      <c r="J7" s="19">
        <v>84437329</v>
      </c>
      <c r="K7" s="19">
        <v>73852385</v>
      </c>
      <c r="L7" s="19">
        <v>83548909</v>
      </c>
    </row>
    <row r="8" spans="2:12" x14ac:dyDescent="0.35">
      <c r="B8" s="18" t="s">
        <v>17</v>
      </c>
      <c r="C8" s="19">
        <v>1160774</v>
      </c>
      <c r="D8" s="19">
        <v>1215358</v>
      </c>
      <c r="E8" s="19">
        <v>1262556</v>
      </c>
      <c r="F8" s="19">
        <v>1302159</v>
      </c>
      <c r="G8" s="19">
        <v>1308749</v>
      </c>
      <c r="H8" s="19">
        <v>1339830</v>
      </c>
      <c r="I8" s="19">
        <v>1352872</v>
      </c>
      <c r="J8" s="19">
        <v>1404048</v>
      </c>
      <c r="K8" s="19">
        <v>1062499</v>
      </c>
      <c r="L8" s="19">
        <v>1301309</v>
      </c>
    </row>
    <row r="9" spans="2:12" x14ac:dyDescent="0.35">
      <c r="B9" s="18" t="s">
        <v>18</v>
      </c>
      <c r="C9" s="19">
        <v>19788625</v>
      </c>
      <c r="D9" s="19">
        <v>20211341</v>
      </c>
      <c r="E9" s="19">
        <v>20678829</v>
      </c>
      <c r="F9" s="19">
        <v>21480570</v>
      </c>
      <c r="G9" s="19">
        <v>22343959</v>
      </c>
      <c r="H9" s="19">
        <v>22662506</v>
      </c>
      <c r="I9" s="19">
        <v>22879562</v>
      </c>
      <c r="J9" s="19">
        <v>23420357</v>
      </c>
      <c r="K9" s="19">
        <v>17348538</v>
      </c>
      <c r="L9" s="19">
        <v>20997528</v>
      </c>
    </row>
    <row r="10" spans="2:12" x14ac:dyDescent="0.35">
      <c r="B10" s="18" t="s">
        <v>19</v>
      </c>
      <c r="C10" s="19">
        <v>4640660</v>
      </c>
      <c r="D10" s="19">
        <v>4943166</v>
      </c>
      <c r="E10" s="19">
        <v>5132394</v>
      </c>
      <c r="F10" s="19">
        <v>5234793</v>
      </c>
      <c r="G10" s="19">
        <v>5482429</v>
      </c>
      <c r="H10" s="19">
        <v>5651919</v>
      </c>
      <c r="I10" s="19">
        <v>5911088</v>
      </c>
      <c r="J10" s="19">
        <v>6221705</v>
      </c>
      <c r="K10" s="19">
        <v>5362261</v>
      </c>
      <c r="L10" s="19">
        <v>6062597</v>
      </c>
    </row>
    <row r="11" spans="2:12" x14ac:dyDescent="0.35">
      <c r="B11" s="18" t="s">
        <v>20</v>
      </c>
      <c r="C11" s="19">
        <v>86967</v>
      </c>
      <c r="D11" s="19">
        <v>93157</v>
      </c>
      <c r="E11" s="19">
        <v>98039</v>
      </c>
      <c r="F11" s="19">
        <v>102065</v>
      </c>
      <c r="G11" s="19">
        <v>107652</v>
      </c>
      <c r="H11" s="19">
        <v>106218</v>
      </c>
      <c r="I11" s="19">
        <v>112718</v>
      </c>
      <c r="J11" s="19">
        <v>118206</v>
      </c>
      <c r="K11" s="19">
        <v>160716</v>
      </c>
      <c r="L11" s="19">
        <v>121587</v>
      </c>
    </row>
    <row r="12" spans="2:12" x14ac:dyDescent="0.35">
      <c r="B12" s="92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2:12" ht="13.5" thickBot="1" x14ac:dyDescent="0.4">
      <c r="B13" s="16" t="s">
        <v>21</v>
      </c>
      <c r="C13" s="17">
        <v>2012</v>
      </c>
      <c r="D13" s="17">
        <v>2013</v>
      </c>
      <c r="E13" s="17">
        <v>2014</v>
      </c>
      <c r="F13" s="17">
        <v>2015</v>
      </c>
      <c r="G13" s="17">
        <v>2016</v>
      </c>
      <c r="H13" s="17">
        <v>2017</v>
      </c>
      <c r="I13" s="17">
        <v>2018</v>
      </c>
      <c r="J13" s="17">
        <v>2019</v>
      </c>
      <c r="K13" s="17">
        <v>2020</v>
      </c>
      <c r="L13" s="17">
        <v>2021</v>
      </c>
    </row>
    <row r="14" spans="2:12" ht="19.899999999999999" customHeight="1" thickTop="1" x14ac:dyDescent="0.35">
      <c r="B14" s="18" t="s">
        <v>14</v>
      </c>
      <c r="C14" s="19">
        <v>4054593</v>
      </c>
      <c r="D14" s="19">
        <v>4019894</v>
      </c>
      <c r="E14" s="19">
        <v>4092034</v>
      </c>
      <c r="F14" s="19">
        <v>4126992</v>
      </c>
      <c r="G14" s="19">
        <v>4125778</v>
      </c>
      <c r="H14" s="19">
        <v>4118294</v>
      </c>
      <c r="I14" s="19">
        <v>4169738</v>
      </c>
      <c r="J14" s="19">
        <v>4145625</v>
      </c>
      <c r="K14" s="19">
        <v>3643862</v>
      </c>
      <c r="L14" s="19">
        <v>3871806</v>
      </c>
    </row>
    <row r="15" spans="2:12" x14ac:dyDescent="0.35">
      <c r="B15" s="18" t="s">
        <v>15</v>
      </c>
      <c r="C15" s="19">
        <v>27039664</v>
      </c>
      <c r="D15" s="19">
        <v>26596773</v>
      </c>
      <c r="E15" s="19">
        <v>26616507</v>
      </c>
      <c r="F15" s="19">
        <v>26955750</v>
      </c>
      <c r="G15" s="19">
        <v>26790654</v>
      </c>
      <c r="H15" s="19">
        <v>26770282</v>
      </c>
      <c r="I15" s="19">
        <v>27062420</v>
      </c>
      <c r="J15" s="19">
        <v>26807363</v>
      </c>
      <c r="K15" s="19">
        <v>24829118</v>
      </c>
      <c r="L15" s="19">
        <v>26404923</v>
      </c>
    </row>
    <row r="16" spans="2:12" x14ac:dyDescent="0.35">
      <c r="B16" s="18" t="s">
        <v>16</v>
      </c>
      <c r="C16" s="19">
        <v>74572870</v>
      </c>
      <c r="D16" s="19">
        <v>76953794</v>
      </c>
      <c r="E16" s="19">
        <v>77947388</v>
      </c>
      <c r="F16" s="19">
        <v>78705919</v>
      </c>
      <c r="G16" s="19">
        <v>79095741</v>
      </c>
      <c r="H16" s="19">
        <v>80621657</v>
      </c>
      <c r="I16" s="19">
        <v>82460606</v>
      </c>
      <c r="J16" s="19">
        <v>83165149</v>
      </c>
      <c r="K16" s="19">
        <v>72593418</v>
      </c>
      <c r="L16" s="19">
        <v>82101119</v>
      </c>
    </row>
    <row r="17" spans="2:12" x14ac:dyDescent="0.35">
      <c r="B17" s="18" t="s">
        <v>17</v>
      </c>
      <c r="C17" s="19">
        <v>1150851</v>
      </c>
      <c r="D17" s="19">
        <v>1210277</v>
      </c>
      <c r="E17" s="19">
        <v>1254431</v>
      </c>
      <c r="F17" s="19">
        <v>1294256</v>
      </c>
      <c r="G17" s="19">
        <v>1299457</v>
      </c>
      <c r="H17" s="19">
        <v>1329840</v>
      </c>
      <c r="I17" s="19">
        <v>1341403</v>
      </c>
      <c r="J17" s="19">
        <v>1390619</v>
      </c>
      <c r="K17" s="19">
        <v>1054818</v>
      </c>
      <c r="L17" s="19">
        <v>1286547</v>
      </c>
    </row>
    <row r="18" spans="2:12" x14ac:dyDescent="0.35">
      <c r="B18" s="18" t="s">
        <v>18</v>
      </c>
      <c r="C18" s="19">
        <v>19715737</v>
      </c>
      <c r="D18" s="19">
        <v>20138028</v>
      </c>
      <c r="E18" s="19">
        <v>20606321</v>
      </c>
      <c r="F18" s="19">
        <v>21414000</v>
      </c>
      <c r="G18" s="19">
        <v>22266629</v>
      </c>
      <c r="H18" s="19">
        <v>22585131</v>
      </c>
      <c r="I18" s="19">
        <v>22806328</v>
      </c>
      <c r="J18" s="19">
        <v>23346020</v>
      </c>
      <c r="K18" s="19">
        <v>17294536</v>
      </c>
      <c r="L18" s="19">
        <v>20938496</v>
      </c>
    </row>
    <row r="19" spans="2:12" x14ac:dyDescent="0.35">
      <c r="B19" s="18" t="s">
        <v>19</v>
      </c>
      <c r="C19" s="19">
        <v>3992901</v>
      </c>
      <c r="D19" s="19">
        <v>4266982</v>
      </c>
      <c r="E19" s="19">
        <v>4454463</v>
      </c>
      <c r="F19" s="19">
        <v>4531106</v>
      </c>
      <c r="G19" s="19">
        <v>4780124</v>
      </c>
      <c r="H19" s="19">
        <v>4909967</v>
      </c>
      <c r="I19" s="19">
        <v>5143835</v>
      </c>
      <c r="J19" s="19">
        <v>5471455</v>
      </c>
      <c r="K19" s="19">
        <v>4854273</v>
      </c>
      <c r="L19" s="19">
        <v>5473332</v>
      </c>
    </row>
    <row r="20" spans="2:12" x14ac:dyDescent="0.35">
      <c r="B20" s="18" t="s">
        <v>20</v>
      </c>
      <c r="C20" s="19">
        <v>84187</v>
      </c>
      <c r="D20" s="19">
        <v>88792</v>
      </c>
      <c r="E20" s="19">
        <v>94158</v>
      </c>
      <c r="F20" s="19">
        <v>98369</v>
      </c>
      <c r="G20" s="19">
        <v>102881</v>
      </c>
      <c r="H20" s="19">
        <v>101371</v>
      </c>
      <c r="I20" s="19">
        <v>107860</v>
      </c>
      <c r="J20" s="19">
        <v>113170</v>
      </c>
      <c r="K20" s="19">
        <v>155906</v>
      </c>
      <c r="L20" s="19">
        <v>116989</v>
      </c>
    </row>
    <row r="21" spans="2:12" x14ac:dyDescent="0.35">
      <c r="B21" s="18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</row>
    <row r="22" spans="2:12" ht="13.5" thickBot="1" x14ac:dyDescent="0.4">
      <c r="B22" s="16" t="s">
        <v>22</v>
      </c>
      <c r="C22" s="17">
        <v>2012</v>
      </c>
      <c r="D22" s="17">
        <v>2013</v>
      </c>
      <c r="E22" s="17">
        <v>2014</v>
      </c>
      <c r="F22" s="17">
        <v>2015</v>
      </c>
      <c r="G22" s="17">
        <v>2016</v>
      </c>
      <c r="H22" s="17">
        <v>2017</v>
      </c>
      <c r="I22" s="17">
        <v>2018</v>
      </c>
      <c r="J22" s="17">
        <v>2019</v>
      </c>
      <c r="K22" s="17">
        <v>2020</v>
      </c>
      <c r="L22" s="17">
        <v>2021</v>
      </c>
    </row>
    <row r="23" spans="2:12" ht="19.899999999999999" customHeight="1" thickTop="1" x14ac:dyDescent="0.35">
      <c r="B23" s="18" t="s">
        <v>14</v>
      </c>
      <c r="C23" s="19">
        <v>265115</v>
      </c>
      <c r="D23" s="19">
        <v>239938</v>
      </c>
      <c r="E23" s="19">
        <v>257719</v>
      </c>
      <c r="F23" s="19">
        <v>246334</v>
      </c>
      <c r="G23" s="19">
        <v>240917</v>
      </c>
      <c r="H23" s="19">
        <v>227626</v>
      </c>
      <c r="I23" s="19">
        <v>225978</v>
      </c>
      <c r="J23" s="19">
        <v>234474</v>
      </c>
      <c r="K23" s="19">
        <v>205964</v>
      </c>
      <c r="L23" s="19">
        <v>230244</v>
      </c>
    </row>
    <row r="24" spans="2:12" x14ac:dyDescent="0.35">
      <c r="B24" s="18" t="s">
        <v>15</v>
      </c>
      <c r="C24" s="19">
        <v>3624608</v>
      </c>
      <c r="D24" s="19">
        <v>3517454</v>
      </c>
      <c r="E24" s="19">
        <v>3522487</v>
      </c>
      <c r="F24" s="19">
        <v>3325199</v>
      </c>
      <c r="G24" s="19">
        <v>2936769</v>
      </c>
      <c r="H24" s="19">
        <v>2903480</v>
      </c>
      <c r="I24" s="19">
        <v>2952128</v>
      </c>
      <c r="J24" s="19">
        <v>2901841</v>
      </c>
      <c r="K24" s="19">
        <v>2800071</v>
      </c>
      <c r="L24" s="19">
        <v>2822492</v>
      </c>
    </row>
    <row r="25" spans="2:12" x14ac:dyDescent="0.35">
      <c r="B25" s="18" t="s">
        <v>16</v>
      </c>
      <c r="C25" s="19">
        <v>2029590</v>
      </c>
      <c r="D25" s="19">
        <v>2176774</v>
      </c>
      <c r="E25" s="19">
        <v>2084854</v>
      </c>
      <c r="F25" s="19">
        <v>2280452</v>
      </c>
      <c r="G25" s="19">
        <v>2347459</v>
      </c>
      <c r="H25" s="19">
        <v>2419929</v>
      </c>
      <c r="I25" s="19">
        <v>2816663</v>
      </c>
      <c r="J25" s="19">
        <v>3004620</v>
      </c>
      <c r="K25" s="19">
        <v>2375035</v>
      </c>
      <c r="L25" s="19">
        <v>3163460</v>
      </c>
    </row>
    <row r="26" spans="2:12" x14ac:dyDescent="0.35">
      <c r="B26" s="18" t="s">
        <v>17</v>
      </c>
      <c r="C26" s="19">
        <v>111013</v>
      </c>
      <c r="D26" s="19">
        <v>109537</v>
      </c>
      <c r="E26" s="19">
        <v>112726</v>
      </c>
      <c r="F26" s="19">
        <v>111861</v>
      </c>
      <c r="G26" s="19">
        <v>123220</v>
      </c>
      <c r="H26" s="19">
        <v>116569</v>
      </c>
      <c r="I26" s="19">
        <v>120282</v>
      </c>
      <c r="J26" s="19">
        <v>142550</v>
      </c>
      <c r="K26" s="19">
        <v>125978</v>
      </c>
      <c r="L26" s="19">
        <v>162627</v>
      </c>
    </row>
    <row r="27" spans="2:12" x14ac:dyDescent="0.35">
      <c r="B27" s="18" t="s">
        <v>18</v>
      </c>
      <c r="C27" s="19">
        <v>666363</v>
      </c>
      <c r="D27" s="19">
        <v>720830</v>
      </c>
      <c r="E27" s="19">
        <v>747054</v>
      </c>
      <c r="F27" s="19">
        <v>805617</v>
      </c>
      <c r="G27" s="19">
        <v>865285</v>
      </c>
      <c r="H27" s="19">
        <v>856723</v>
      </c>
      <c r="I27" s="19">
        <v>832198</v>
      </c>
      <c r="J27" s="19">
        <v>885537</v>
      </c>
      <c r="K27" s="19">
        <v>665830</v>
      </c>
      <c r="L27" s="19">
        <v>898803</v>
      </c>
    </row>
    <row r="28" spans="2:12" x14ac:dyDescent="0.35">
      <c r="B28" s="18" t="s">
        <v>19</v>
      </c>
      <c r="C28" s="19">
        <v>128538</v>
      </c>
      <c r="D28" s="19">
        <v>125541</v>
      </c>
      <c r="E28" s="19">
        <v>127431</v>
      </c>
      <c r="F28" s="19">
        <v>125345</v>
      </c>
      <c r="G28" s="19">
        <v>162490</v>
      </c>
      <c r="H28" s="19">
        <v>182208</v>
      </c>
      <c r="I28" s="19">
        <v>205313</v>
      </c>
      <c r="J28" s="19">
        <v>191760</v>
      </c>
      <c r="K28" s="19">
        <v>171713</v>
      </c>
      <c r="L28" s="19">
        <v>189663</v>
      </c>
    </row>
    <row r="29" spans="2:12" x14ac:dyDescent="0.35">
      <c r="B29" s="18" t="s">
        <v>20</v>
      </c>
      <c r="C29" s="19">
        <v>1550</v>
      </c>
      <c r="D29" s="19">
        <v>2154</v>
      </c>
      <c r="E29" s="19">
        <v>2542</v>
      </c>
      <c r="F29" s="19">
        <v>1692</v>
      </c>
      <c r="G29" s="19">
        <v>1900</v>
      </c>
      <c r="H29" s="19">
        <v>280</v>
      </c>
      <c r="I29" s="19">
        <v>328</v>
      </c>
      <c r="J29" s="19">
        <v>282</v>
      </c>
      <c r="K29" s="19">
        <v>513</v>
      </c>
      <c r="L29" s="19">
        <v>329</v>
      </c>
    </row>
    <row r="30" spans="2:12" x14ac:dyDescent="0.35">
      <c r="B30" s="76"/>
    </row>
  </sheetData>
  <mergeCells count="1">
    <mergeCell ref="B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5"/>
  <sheetViews>
    <sheetView showGridLines="0" view="pageLayout" topLeftCell="A2" zoomScaleNormal="110" workbookViewId="0">
      <selection activeCell="H20" sqref="H20"/>
    </sheetView>
  </sheetViews>
  <sheetFormatPr baseColWidth="10" defaultColWidth="9.1328125" defaultRowHeight="13.15" x14ac:dyDescent="0.35"/>
  <cols>
    <col min="1" max="1" width="4.73046875" style="26" customWidth="1"/>
    <col min="2" max="2" width="22.59765625" style="26" customWidth="1"/>
    <col min="3" max="11" width="8.73046875" style="29" customWidth="1"/>
    <col min="12" max="12" width="8.73046875" style="26" customWidth="1"/>
    <col min="13" max="16384" width="9.1328125" style="26"/>
  </cols>
  <sheetData>
    <row r="1" spans="2:24" s="23" customFormat="1" ht="15" customHeight="1" x14ac:dyDescent="0.35"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2:24" s="23" customFormat="1" ht="15" customHeight="1" x14ac:dyDescent="0.35">
      <c r="B2" s="94" t="s">
        <v>6</v>
      </c>
      <c r="C2" s="93"/>
      <c r="D2" s="93"/>
      <c r="E2" s="93"/>
      <c r="F2" s="93"/>
      <c r="G2" s="93"/>
      <c r="H2" s="93"/>
      <c r="I2" s="93"/>
      <c r="J2" s="93"/>
      <c r="K2" s="27"/>
    </row>
    <row r="3" spans="2:24" s="23" customFormat="1" ht="15" customHeight="1" x14ac:dyDescent="0.35">
      <c r="B3" s="24"/>
      <c r="C3" s="27"/>
      <c r="D3" s="27"/>
      <c r="E3" s="27"/>
      <c r="F3" s="27"/>
      <c r="G3" s="27"/>
      <c r="H3" s="27"/>
      <c r="I3" s="27"/>
      <c r="J3" s="27"/>
      <c r="K3" s="27"/>
      <c r="P3" s="116"/>
      <c r="Q3" s="116"/>
      <c r="R3" s="116"/>
      <c r="S3" s="116"/>
      <c r="T3" s="116"/>
      <c r="U3" s="116"/>
      <c r="V3" s="116"/>
      <c r="W3" s="116"/>
      <c r="X3" s="116"/>
    </row>
    <row r="4" spans="2:24" ht="13.5" thickBot="1" x14ac:dyDescent="0.4">
      <c r="B4" s="37" t="s">
        <v>23</v>
      </c>
      <c r="C4" s="48">
        <v>2012</v>
      </c>
      <c r="D4" s="48">
        <v>2013</v>
      </c>
      <c r="E4" s="48">
        <v>2014</v>
      </c>
      <c r="F4" s="48">
        <v>2015</v>
      </c>
      <c r="G4" s="48">
        <v>2016</v>
      </c>
      <c r="H4" s="48">
        <v>2017</v>
      </c>
      <c r="I4" s="48">
        <v>2018</v>
      </c>
      <c r="J4" s="48">
        <v>2019</v>
      </c>
      <c r="K4" s="48">
        <v>2020</v>
      </c>
      <c r="L4" s="48">
        <v>2021</v>
      </c>
    </row>
    <row r="5" spans="2:24" ht="13.5" thickTop="1" x14ac:dyDescent="0.35">
      <c r="B5" s="86" t="s">
        <v>14</v>
      </c>
      <c r="C5" s="108">
        <v>0.80172986224151999</v>
      </c>
      <c r="D5" s="108">
        <v>0.80137523255315102</v>
      </c>
      <c r="E5" s="108">
        <v>0.79758549452417005</v>
      </c>
      <c r="F5" s="108">
        <v>0.79951049960561105</v>
      </c>
      <c r="G5" s="108">
        <v>0.79407060547945596</v>
      </c>
      <c r="H5" s="108">
        <v>0.79378533303114296</v>
      </c>
      <c r="I5" s="108">
        <v>0.79318917693495194</v>
      </c>
      <c r="J5" s="108">
        <v>0.79217528663521597</v>
      </c>
      <c r="K5" s="108">
        <v>0.80662262419522102</v>
      </c>
      <c r="L5" s="108">
        <v>0.80339712717305201</v>
      </c>
    </row>
    <row r="6" spans="2:24" x14ac:dyDescent="0.35">
      <c r="B6" s="86" t="s">
        <v>15</v>
      </c>
      <c r="C6" s="108">
        <v>0.87970555945556395</v>
      </c>
      <c r="D6" s="108">
        <v>0.87622790097725001</v>
      </c>
      <c r="E6" s="108">
        <v>0.876459553819952</v>
      </c>
      <c r="F6" s="108">
        <v>0.87700600223854097</v>
      </c>
      <c r="G6" s="108">
        <v>0.87445270190569502</v>
      </c>
      <c r="H6" s="108">
        <v>0.87588649741149505</v>
      </c>
      <c r="I6" s="108">
        <v>0.87691107504965404</v>
      </c>
      <c r="J6" s="108">
        <v>0.87425983170465804</v>
      </c>
      <c r="K6" s="108">
        <v>0.87932442291660595</v>
      </c>
      <c r="L6" s="108">
        <v>0.88653899854021101</v>
      </c>
    </row>
    <row r="7" spans="2:24" x14ac:dyDescent="0.35">
      <c r="B7" s="86" t="s">
        <v>16</v>
      </c>
      <c r="C7" s="108">
        <v>0.85679955105965799</v>
      </c>
      <c r="D7" s="108">
        <v>0.85033338836563699</v>
      </c>
      <c r="E7" s="108">
        <v>0.84162943045225502</v>
      </c>
      <c r="F7" s="108">
        <v>0.83058491765194498</v>
      </c>
      <c r="G7" s="108">
        <v>0.82238202107259695</v>
      </c>
      <c r="H7" s="108">
        <v>0.81639851550337705</v>
      </c>
      <c r="I7" s="108">
        <v>0.80940308814466999</v>
      </c>
      <c r="J7" s="108">
        <v>0.79826631379103796</v>
      </c>
      <c r="K7" s="108">
        <v>0.79328970763959294</v>
      </c>
      <c r="L7" s="108">
        <v>0.78109511057992398</v>
      </c>
    </row>
    <row r="8" spans="2:24" x14ac:dyDescent="0.35">
      <c r="B8" s="86" t="s">
        <v>17</v>
      </c>
      <c r="C8" s="108">
        <v>0.80741969096445998</v>
      </c>
      <c r="D8" s="108">
        <v>0.80213708213708201</v>
      </c>
      <c r="E8" s="108">
        <v>0.80413840630340105</v>
      </c>
      <c r="F8" s="108">
        <v>0.799760592463023</v>
      </c>
      <c r="G8" s="108">
        <v>0.78918601769345897</v>
      </c>
      <c r="H8" s="108">
        <v>0.77651542592928502</v>
      </c>
      <c r="I8" s="108">
        <v>0.77359531704683904</v>
      </c>
      <c r="J8" s="108">
        <v>0.75911104863497203</v>
      </c>
      <c r="K8" s="108">
        <v>0.74493844524013697</v>
      </c>
      <c r="L8" s="108">
        <v>0.74979588614797299</v>
      </c>
    </row>
    <row r="9" spans="2:24" x14ac:dyDescent="0.35">
      <c r="B9" s="86" t="s">
        <v>18</v>
      </c>
      <c r="C9" s="108">
        <v>0.77406294323952396</v>
      </c>
      <c r="D9" s="108">
        <v>0.77514610783964</v>
      </c>
      <c r="E9" s="108">
        <v>0.77140061270135296</v>
      </c>
      <c r="F9" s="108">
        <v>0.76570146284665896</v>
      </c>
      <c r="G9" s="108">
        <v>0.76162036461517002</v>
      </c>
      <c r="H9" s="108">
        <v>0.75893773058640301</v>
      </c>
      <c r="I9" s="108">
        <v>0.75337304708253505</v>
      </c>
      <c r="J9" s="108">
        <v>0.75046975742700595</v>
      </c>
      <c r="K9" s="108">
        <v>0.75734326911743499</v>
      </c>
      <c r="L9" s="108">
        <v>0.75042516590458597</v>
      </c>
    </row>
    <row r="10" spans="2:24" x14ac:dyDescent="0.35">
      <c r="B10" s="86" t="s">
        <v>19</v>
      </c>
      <c r="C10" s="108">
        <v>0.94504875065624705</v>
      </c>
      <c r="D10" s="108">
        <v>0.94722125506146604</v>
      </c>
      <c r="E10" s="108">
        <v>0.94781857796021896</v>
      </c>
      <c r="F10" s="108">
        <v>0.94427220791477495</v>
      </c>
      <c r="G10" s="108">
        <v>0.94437348512866004</v>
      </c>
      <c r="H10" s="108">
        <v>0.94715115740279099</v>
      </c>
      <c r="I10" s="108">
        <v>0.94524353370939995</v>
      </c>
      <c r="J10" s="108">
        <v>0.94021238141005303</v>
      </c>
      <c r="K10" s="108">
        <v>0.94824365952600698</v>
      </c>
      <c r="L10" s="108">
        <v>0.944437434299362</v>
      </c>
    </row>
    <row r="11" spans="2:24" x14ac:dyDescent="0.35">
      <c r="B11" s="86" t="s">
        <v>20</v>
      </c>
      <c r="C11" s="108">
        <v>0.97281787979462397</v>
      </c>
      <c r="D11" s="108">
        <v>0.96982978501899997</v>
      </c>
      <c r="E11" s="108">
        <v>0.96634894975998697</v>
      </c>
      <c r="F11" s="108">
        <v>0.97225132884985399</v>
      </c>
      <c r="G11" s="108">
        <v>0.97741944270421899</v>
      </c>
      <c r="H11" s="108">
        <v>0.97221154374210506</v>
      </c>
      <c r="I11" s="108">
        <v>0.98676354722927395</v>
      </c>
      <c r="J11" s="108">
        <v>0.99058074247883998</v>
      </c>
      <c r="K11" s="108">
        <v>0.99355213620262195</v>
      </c>
      <c r="L11" s="108">
        <v>0.98985614614965001</v>
      </c>
    </row>
    <row r="12" spans="2:24" x14ac:dyDescent="0.35"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5"/>
    </row>
    <row r="13" spans="2:24" ht="13.5" thickBot="1" x14ac:dyDescent="0.4">
      <c r="B13" s="25" t="s">
        <v>24</v>
      </c>
      <c r="C13" s="28">
        <v>2012</v>
      </c>
      <c r="D13" s="28">
        <v>2013</v>
      </c>
      <c r="E13" s="28">
        <v>2014</v>
      </c>
      <c r="F13" s="28">
        <v>2015</v>
      </c>
      <c r="G13" s="28">
        <v>2016</v>
      </c>
      <c r="H13" s="28">
        <v>2017</v>
      </c>
      <c r="I13" s="28">
        <v>2018</v>
      </c>
      <c r="J13" s="28">
        <v>2019</v>
      </c>
      <c r="K13" s="28">
        <v>2020</v>
      </c>
      <c r="L13" s="28">
        <v>2021</v>
      </c>
    </row>
    <row r="14" spans="2:24" ht="13.5" thickTop="1" x14ac:dyDescent="0.35">
      <c r="B14" s="86" t="s">
        <v>14</v>
      </c>
      <c r="C14" s="109">
        <v>0.80012017807667701</v>
      </c>
      <c r="D14" s="109">
        <v>0.79941859655779601</v>
      </c>
      <c r="E14" s="109">
        <v>0.79560708768812205</v>
      </c>
      <c r="F14" s="109">
        <v>0.79749053763179101</v>
      </c>
      <c r="G14" s="109">
        <v>0.79161533329738998</v>
      </c>
      <c r="H14" s="109">
        <v>0.79135155617839503</v>
      </c>
      <c r="I14" s="109">
        <v>0.79065002341760504</v>
      </c>
      <c r="J14" s="109">
        <v>0.78962225176219203</v>
      </c>
      <c r="K14" s="109">
        <v>0.80408403658411998</v>
      </c>
      <c r="L14" s="109">
        <v>0.80086088585195503</v>
      </c>
    </row>
    <row r="15" spans="2:24" x14ac:dyDescent="0.35">
      <c r="B15" s="86" t="s">
        <v>15</v>
      </c>
      <c r="C15" s="109">
        <v>0.880252898758623</v>
      </c>
      <c r="D15" s="109">
        <v>0.87788576422659403</v>
      </c>
      <c r="E15" s="109">
        <v>0.88026669562028403</v>
      </c>
      <c r="F15" s="109">
        <v>0.88212589731436997</v>
      </c>
      <c r="G15" s="109">
        <v>0.87894681448447998</v>
      </c>
      <c r="H15" s="109">
        <v>0.87971368102371394</v>
      </c>
      <c r="I15" s="109">
        <v>0.88021627054947205</v>
      </c>
      <c r="J15" s="109">
        <v>0.87844909155463902</v>
      </c>
      <c r="K15" s="109">
        <v>0.88333513943778597</v>
      </c>
      <c r="L15" s="109">
        <v>0.88757263923393104</v>
      </c>
    </row>
    <row r="16" spans="2:24" x14ac:dyDescent="0.35">
      <c r="B16" s="86" t="s">
        <v>16</v>
      </c>
      <c r="C16" s="109">
        <v>0.85821521743110796</v>
      </c>
      <c r="D16" s="109">
        <v>0.85174758642739201</v>
      </c>
      <c r="E16" s="109">
        <v>0.84274983858826602</v>
      </c>
      <c r="F16" s="109">
        <v>0.83112973621598696</v>
      </c>
      <c r="G16" s="109">
        <v>0.82261671076604603</v>
      </c>
      <c r="H16" s="109">
        <v>0.81642734100437198</v>
      </c>
      <c r="I16" s="109">
        <v>0.80934496236176101</v>
      </c>
      <c r="J16" s="109">
        <v>0.79841253810249402</v>
      </c>
      <c r="K16" s="109">
        <v>0.79268753914113099</v>
      </c>
      <c r="L16" s="109">
        <v>0.78023718830222399</v>
      </c>
    </row>
    <row r="17" spans="2:14" x14ac:dyDescent="0.35">
      <c r="B17" s="86" t="s">
        <v>17</v>
      </c>
      <c r="C17" s="109">
        <v>0.80715593241736305</v>
      </c>
      <c r="D17" s="109">
        <v>0.80234110652651203</v>
      </c>
      <c r="E17" s="109">
        <v>0.80372521016856402</v>
      </c>
      <c r="F17" s="109">
        <v>0.79949346602052695</v>
      </c>
      <c r="G17" s="109">
        <v>0.78898948323273599</v>
      </c>
      <c r="H17" s="109">
        <v>0.77625653403535599</v>
      </c>
      <c r="I17" s="109">
        <v>0.77281109840443196</v>
      </c>
      <c r="J17" s="109">
        <v>0.758066819738905</v>
      </c>
      <c r="K17" s="109">
        <v>0.74418903264131797</v>
      </c>
      <c r="L17" s="109">
        <v>0.74883967558644804</v>
      </c>
    </row>
    <row r="18" spans="2:14" x14ac:dyDescent="0.35">
      <c r="B18" s="86" t="s">
        <v>18</v>
      </c>
      <c r="C18" s="109">
        <v>0.77455540551301805</v>
      </c>
      <c r="D18" s="109">
        <v>0.77544140664213301</v>
      </c>
      <c r="E18" s="109">
        <v>0.771720411615758</v>
      </c>
      <c r="F18" s="109">
        <v>0.76608225378007599</v>
      </c>
      <c r="G18" s="109">
        <v>0.76208892990485799</v>
      </c>
      <c r="H18" s="109">
        <v>0.759195838615767</v>
      </c>
      <c r="I18" s="109">
        <v>0.75364385661700595</v>
      </c>
      <c r="J18" s="109">
        <v>0.75075598097572005</v>
      </c>
      <c r="K18" s="109">
        <v>0.75769207330309996</v>
      </c>
      <c r="L18" s="109">
        <v>0.75061816627157196</v>
      </c>
    </row>
    <row r="19" spans="2:14" x14ac:dyDescent="0.35">
      <c r="B19" s="86" t="s">
        <v>19</v>
      </c>
      <c r="C19" s="109">
        <v>0.948014829570344</v>
      </c>
      <c r="D19" s="109">
        <v>0.95064574895583398</v>
      </c>
      <c r="E19" s="109">
        <v>0.95413331973895399</v>
      </c>
      <c r="F19" s="109">
        <v>0.95389676977394799</v>
      </c>
      <c r="G19" s="109">
        <v>0.95062657194853295</v>
      </c>
      <c r="H19" s="109">
        <v>0.95059873602431399</v>
      </c>
      <c r="I19" s="109">
        <v>0.94907909252286604</v>
      </c>
      <c r="J19" s="109">
        <v>0.94239793891922796</v>
      </c>
      <c r="K19" s="109">
        <v>0.95170067226989596</v>
      </c>
      <c r="L19" s="109">
        <v>0.94566300812481396</v>
      </c>
    </row>
    <row r="20" spans="2:14" x14ac:dyDescent="0.35">
      <c r="B20" s="86" t="s">
        <v>20</v>
      </c>
      <c r="C20" s="109">
        <v>0.97199034786925798</v>
      </c>
      <c r="D20" s="109">
        <v>0.96841462350580199</v>
      </c>
      <c r="E20" s="109">
        <v>0.96501045381871897</v>
      </c>
      <c r="F20" s="109">
        <v>0.97190084277711397</v>
      </c>
      <c r="G20" s="109">
        <v>0.97657310463317204</v>
      </c>
      <c r="H20" s="109">
        <v>0.97112611965320705</v>
      </c>
      <c r="I20" s="109">
        <v>0.986545444567415</v>
      </c>
      <c r="J20" s="109">
        <v>0.99045168517691995</v>
      </c>
      <c r="K20" s="109">
        <v>0.99394982627267203</v>
      </c>
      <c r="L20" s="109">
        <v>0.99019026983105896</v>
      </c>
    </row>
    <row r="21" spans="2:14" x14ac:dyDescent="0.35"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5"/>
    </row>
    <row r="22" spans="2:14" ht="13.5" thickBot="1" x14ac:dyDescent="0.4">
      <c r="B22" s="25" t="s">
        <v>25</v>
      </c>
      <c r="C22" s="28">
        <v>2012</v>
      </c>
      <c r="D22" s="28">
        <v>2013</v>
      </c>
      <c r="E22" s="28">
        <v>2014</v>
      </c>
      <c r="F22" s="28">
        <v>2015</v>
      </c>
      <c r="G22" s="28">
        <v>2016</v>
      </c>
      <c r="H22" s="28">
        <v>2017</v>
      </c>
      <c r="I22" s="28">
        <v>2018</v>
      </c>
      <c r="J22" s="28">
        <v>2019</v>
      </c>
      <c r="K22" s="28">
        <v>2020</v>
      </c>
      <c r="L22" s="28">
        <v>2021</v>
      </c>
    </row>
    <row r="23" spans="2:14" ht="13.5" thickTop="1" x14ac:dyDescent="0.35">
      <c r="B23" s="86" t="s">
        <v>14</v>
      </c>
      <c r="C23" s="109">
        <v>0.22304512138487101</v>
      </c>
      <c r="D23" s="109">
        <v>0.20592460868505499</v>
      </c>
      <c r="E23" s="109">
        <v>0.20818358871707099</v>
      </c>
      <c r="F23" s="109">
        <v>0.201520809898763</v>
      </c>
      <c r="G23" s="109">
        <v>0.190341239034819</v>
      </c>
      <c r="H23" s="109">
        <v>0.181628130952011</v>
      </c>
      <c r="I23" s="109">
        <v>0.18164820801869999</v>
      </c>
      <c r="J23" s="109">
        <v>0.188404411321589</v>
      </c>
      <c r="K23" s="109">
        <v>0.202554800158532</v>
      </c>
      <c r="L23" s="109">
        <v>0.20628132937334501</v>
      </c>
    </row>
    <row r="24" spans="2:14" x14ac:dyDescent="0.35">
      <c r="B24" s="86" t="s">
        <v>15</v>
      </c>
      <c r="C24" s="109">
        <v>0.49795712462061897</v>
      </c>
      <c r="D24" s="109">
        <v>0.48324780845798498</v>
      </c>
      <c r="E24" s="109">
        <v>0.48556518617789002</v>
      </c>
      <c r="F24" s="109">
        <v>0.46863642853045701</v>
      </c>
      <c r="G24" s="109">
        <v>0.42542497314990801</v>
      </c>
      <c r="H24" s="109">
        <v>0.42715057488816899</v>
      </c>
      <c r="I24" s="109">
        <v>0.43670971838178302</v>
      </c>
      <c r="J24" s="109">
        <v>0.43015415393514</v>
      </c>
      <c r="K24" s="109">
        <v>0.45002473466089399</v>
      </c>
      <c r="L24" s="109">
        <v>0.45457959844200801</v>
      </c>
    </row>
    <row r="25" spans="2:14" x14ac:dyDescent="0.35">
      <c r="B25" s="86" t="s">
        <v>16</v>
      </c>
      <c r="C25" s="109">
        <v>0.152916138541077</v>
      </c>
      <c r="D25" s="109">
        <v>0.149943054298247</v>
      </c>
      <c r="E25" s="109">
        <v>0.132759652605108</v>
      </c>
      <c r="F25" s="109">
        <v>0.13226563535386099</v>
      </c>
      <c r="G25" s="109">
        <v>0.124503720034587</v>
      </c>
      <c r="H25" s="109">
        <v>0.121916861344722</v>
      </c>
      <c r="I25" s="109">
        <v>0.13553318576075901</v>
      </c>
      <c r="J25" s="109">
        <v>0.13325076801841401</v>
      </c>
      <c r="K25" s="109">
        <v>0.11829650365017801</v>
      </c>
      <c r="L25" s="109">
        <v>0.12741784304944101</v>
      </c>
    </row>
    <row r="26" spans="2:14" x14ac:dyDescent="0.35">
      <c r="B26" s="86" t="s">
        <v>17</v>
      </c>
      <c r="C26" s="109">
        <v>0.29712730280150201</v>
      </c>
      <c r="D26" s="109">
        <v>0.27809032978750398</v>
      </c>
      <c r="E26" s="109">
        <v>0.277305322197759</v>
      </c>
      <c r="F26" s="109">
        <v>0.26643911803866699</v>
      </c>
      <c r="G26" s="109">
        <v>0.26688556972553401</v>
      </c>
      <c r="H26" s="109">
        <v>0.239262645191615</v>
      </c>
      <c r="I26" s="109">
        <v>0.242774706477181</v>
      </c>
      <c r="J26" s="109">
        <v>0.25200115968264297</v>
      </c>
      <c r="K26" s="109">
        <v>0.26665848206726001</v>
      </c>
      <c r="L26" s="109">
        <v>0.28343587151646099</v>
      </c>
    </row>
    <row r="27" spans="2:14" x14ac:dyDescent="0.35">
      <c r="B27" s="86" t="s">
        <v>18</v>
      </c>
      <c r="C27" s="109">
        <v>0.120417153674843</v>
      </c>
      <c r="D27" s="109">
        <v>0.124717286951322</v>
      </c>
      <c r="E27" s="109">
        <v>0.122020912251909</v>
      </c>
      <c r="F27" s="109">
        <v>0.122176454200493</v>
      </c>
      <c r="G27" s="109">
        <v>0.12098508989866701</v>
      </c>
      <c r="H27" s="109">
        <v>0.11665865996064199</v>
      </c>
      <c r="I27" s="109">
        <v>0.11242108755573101</v>
      </c>
      <c r="J27" s="109">
        <v>0.11391241472523</v>
      </c>
      <c r="K27" s="109">
        <v>0.11876504897455201</v>
      </c>
      <c r="L27" s="109">
        <v>0.12622485306818901</v>
      </c>
    </row>
    <row r="28" spans="2:14" x14ac:dyDescent="0.35">
      <c r="B28" s="86" t="s">
        <v>19</v>
      </c>
      <c r="C28" s="109">
        <v>0.35293730007276303</v>
      </c>
      <c r="D28" s="109">
        <v>0.35565231679263898</v>
      </c>
      <c r="E28" s="109">
        <v>0.35190851499803899</v>
      </c>
      <c r="F28" s="109">
        <v>0.33158298502724698</v>
      </c>
      <c r="G28" s="109">
        <v>0.35956592742738502</v>
      </c>
      <c r="H28" s="109">
        <v>0.39734042205207898</v>
      </c>
      <c r="I28" s="109">
        <v>0.41022316085603899</v>
      </c>
      <c r="J28" s="109">
        <v>0.39763360725594199</v>
      </c>
      <c r="K28" s="109">
        <v>0.40131111526596203</v>
      </c>
      <c r="L28" s="109">
        <v>0.36746781365340497</v>
      </c>
    </row>
    <row r="29" spans="2:14" x14ac:dyDescent="0.35">
      <c r="B29" s="86" t="s">
        <v>20</v>
      </c>
      <c r="C29" s="109">
        <v>0.43308186644314101</v>
      </c>
      <c r="D29" s="109">
        <v>0.475706713780919</v>
      </c>
      <c r="E29" s="109">
        <v>0.45859642792711502</v>
      </c>
      <c r="F29" s="109">
        <v>0.38736263736263699</v>
      </c>
      <c r="G29" s="109">
        <v>0.44684854186265299</v>
      </c>
      <c r="H29" s="109">
        <v>8.9945390298747194E-2</v>
      </c>
      <c r="I29" s="109">
        <v>0.201474201474201</v>
      </c>
      <c r="J29" s="109">
        <v>0.22964169381107499</v>
      </c>
      <c r="K29" s="109">
        <v>0.39431206764027699</v>
      </c>
      <c r="L29" s="109">
        <v>0.28935795954265597</v>
      </c>
    </row>
    <row r="30" spans="2:14" ht="24" customHeight="1" x14ac:dyDescent="0.35"/>
    <row r="31" spans="2:14" x14ac:dyDescent="0.35">
      <c r="B31" s="60"/>
      <c r="C31" s="64"/>
      <c r="D31" s="64"/>
      <c r="E31" s="65"/>
      <c r="N31" s="79"/>
    </row>
    <row r="32" spans="2:14" x14ac:dyDescent="0.35">
      <c r="B32" s="60"/>
      <c r="C32" s="64"/>
      <c r="D32" s="64"/>
      <c r="E32" s="65"/>
    </row>
    <row r="33" spans="2:11" x14ac:dyDescent="0.35">
      <c r="B33" s="77"/>
    </row>
    <row r="34" spans="2:11" x14ac:dyDescent="0.35">
      <c r="C34" s="88"/>
      <c r="D34" s="88"/>
      <c r="E34" s="88"/>
      <c r="F34" s="89"/>
      <c r="J34" s="26"/>
      <c r="K34" s="26"/>
    </row>
    <row r="35" spans="2:11" x14ac:dyDescent="0.35">
      <c r="C35" s="59"/>
      <c r="D35" s="59"/>
      <c r="E35" s="59"/>
      <c r="F35" s="59"/>
      <c r="J35" s="26"/>
      <c r="K35" s="26"/>
    </row>
    <row r="36" spans="2:11" x14ac:dyDescent="0.35">
      <c r="C36" s="87"/>
      <c r="D36" s="87"/>
      <c r="E36" s="87"/>
      <c r="F36" s="87"/>
      <c r="J36" s="26"/>
      <c r="K36" s="26"/>
    </row>
    <row r="37" spans="2:11" x14ac:dyDescent="0.35">
      <c r="C37" s="87"/>
      <c r="D37" s="87"/>
      <c r="E37" s="87"/>
      <c r="F37" s="87"/>
      <c r="J37" s="26"/>
      <c r="K37" s="26"/>
    </row>
    <row r="38" spans="2:11" x14ac:dyDescent="0.35">
      <c r="C38" s="87"/>
      <c r="D38" s="87"/>
      <c r="E38" s="87"/>
      <c r="F38" s="87"/>
      <c r="J38" s="26"/>
      <c r="K38" s="26"/>
    </row>
    <row r="39" spans="2:11" x14ac:dyDescent="0.35">
      <c r="C39" s="87"/>
      <c r="D39" s="87"/>
      <c r="E39" s="87"/>
      <c r="F39" s="87"/>
      <c r="J39" s="26"/>
      <c r="K39" s="26"/>
    </row>
    <row r="40" spans="2:11" x14ac:dyDescent="0.35">
      <c r="C40" s="87"/>
      <c r="D40" s="87"/>
      <c r="E40" s="87"/>
      <c r="F40" s="87"/>
      <c r="J40" s="26"/>
      <c r="K40" s="26"/>
    </row>
    <row r="41" spans="2:11" x14ac:dyDescent="0.35">
      <c r="C41" s="87"/>
      <c r="D41" s="87"/>
      <c r="E41" s="87"/>
      <c r="F41" s="87"/>
      <c r="J41" s="26"/>
      <c r="K41" s="26"/>
    </row>
    <row r="42" spans="2:11" x14ac:dyDescent="0.35">
      <c r="C42" s="87"/>
      <c r="D42" s="87"/>
      <c r="E42" s="87"/>
      <c r="F42" s="87"/>
      <c r="J42" s="26"/>
      <c r="K42" s="26"/>
    </row>
    <row r="44" spans="2:11" x14ac:dyDescent="0.35">
      <c r="B44" s="115"/>
      <c r="C44" s="115"/>
      <c r="D44" s="115"/>
      <c r="E44" s="115"/>
      <c r="F44" s="115"/>
      <c r="G44" s="115"/>
      <c r="H44" s="115"/>
    </row>
    <row r="45" spans="2:11" x14ac:dyDescent="0.35">
      <c r="C45" s="88"/>
      <c r="D45" s="88"/>
      <c r="E45" s="88"/>
      <c r="F45" s="88"/>
      <c r="G45" s="88"/>
      <c r="H45" s="88"/>
    </row>
    <row r="46" spans="2:11" x14ac:dyDescent="0.35">
      <c r="C46" s="59"/>
      <c r="D46" s="59"/>
      <c r="E46" s="63"/>
      <c r="F46" s="59"/>
      <c r="G46" s="59"/>
      <c r="H46" s="63"/>
    </row>
    <row r="47" spans="2:11" x14ac:dyDescent="0.35">
      <c r="C47" s="87"/>
      <c r="D47" s="87"/>
      <c r="E47" s="65"/>
      <c r="F47" s="87"/>
      <c r="G47" s="87"/>
      <c r="H47" s="65"/>
    </row>
    <row r="48" spans="2:11" x14ac:dyDescent="0.35">
      <c r="C48" s="87"/>
      <c r="D48" s="87"/>
      <c r="E48" s="65"/>
      <c r="F48" s="87"/>
      <c r="G48" s="87"/>
      <c r="H48" s="65"/>
    </row>
    <row r="49" spans="3:8" x14ac:dyDescent="0.35">
      <c r="C49" s="87"/>
      <c r="D49" s="87"/>
      <c r="E49" s="65"/>
      <c r="F49" s="87"/>
      <c r="G49" s="87"/>
      <c r="H49" s="65"/>
    </row>
    <row r="50" spans="3:8" x14ac:dyDescent="0.35">
      <c r="C50" s="87"/>
      <c r="D50" s="87"/>
      <c r="E50" s="65"/>
      <c r="F50" s="87"/>
      <c r="G50" s="87"/>
      <c r="H50" s="65"/>
    </row>
    <row r="51" spans="3:8" x14ac:dyDescent="0.35">
      <c r="C51" s="87"/>
      <c r="D51" s="87"/>
      <c r="E51" s="65"/>
      <c r="F51" s="87"/>
      <c r="G51" s="87"/>
      <c r="H51" s="65"/>
    </row>
    <row r="52" spans="3:8" x14ac:dyDescent="0.35">
      <c r="C52" s="87"/>
      <c r="D52" s="87"/>
      <c r="E52" s="65"/>
      <c r="F52" s="87"/>
      <c r="G52" s="87"/>
      <c r="H52" s="65"/>
    </row>
    <row r="53" spans="3:8" x14ac:dyDescent="0.35">
      <c r="C53" s="87"/>
      <c r="D53" s="87"/>
      <c r="E53" s="65"/>
      <c r="F53" s="87"/>
      <c r="G53" s="87"/>
      <c r="H53" s="65"/>
    </row>
    <row r="54" spans="3:8" x14ac:dyDescent="0.35">
      <c r="C54" s="26"/>
      <c r="D54" s="26"/>
      <c r="E54" s="26"/>
    </row>
    <row r="55" spans="3:8" x14ac:dyDescent="0.35">
      <c r="C55" s="26"/>
      <c r="D55" s="26"/>
      <c r="E55" s="26"/>
    </row>
  </sheetData>
  <sortState ref="B31:K37">
    <sortCondition descending="1" ref="C31"/>
  </sortState>
  <mergeCells count="2">
    <mergeCell ref="B44:H44"/>
    <mergeCell ref="P3:X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8"/>
  <sheetViews>
    <sheetView showGridLines="0" view="pageLayout" zoomScaleNormal="120" zoomScaleSheetLayoutView="100" workbookViewId="0">
      <selection activeCell="I23" sqref="I23"/>
    </sheetView>
  </sheetViews>
  <sheetFormatPr baseColWidth="10" defaultColWidth="11.3984375" defaultRowHeight="12" x14ac:dyDescent="0.35"/>
  <cols>
    <col min="1" max="1" width="4.73046875" style="29" customWidth="1"/>
    <col min="2" max="2" width="43.59765625" style="29" customWidth="1"/>
    <col min="3" max="4" width="11.73046875" style="29" bestFit="1" customWidth="1"/>
    <col min="5" max="5" width="9.1328125" style="29" bestFit="1" customWidth="1"/>
    <col min="6" max="6" width="11.73046875" style="29" bestFit="1" customWidth="1"/>
    <col min="7" max="11" width="9.1328125" style="29" bestFit="1" customWidth="1"/>
    <col min="12" max="12" width="10.1328125" style="29" customWidth="1"/>
    <col min="13" max="251" width="9.1328125" style="29" customWidth="1"/>
    <col min="252" max="16384" width="11.3984375" style="29"/>
  </cols>
  <sheetData>
    <row r="1" spans="2:14" s="27" customFormat="1" ht="15" customHeight="1" x14ac:dyDescent="0.35"/>
    <row r="2" spans="2:14" s="27" customFormat="1" ht="15" customHeight="1" x14ac:dyDescent="0.35">
      <c r="B2" s="117" t="s">
        <v>7</v>
      </c>
      <c r="C2" s="117"/>
      <c r="D2" s="117"/>
      <c r="E2" s="117"/>
      <c r="F2" s="117"/>
      <c r="G2" s="117"/>
      <c r="H2" s="117"/>
      <c r="I2" s="117"/>
      <c r="J2" s="117"/>
    </row>
    <row r="3" spans="2:14" s="27" customFormat="1" ht="15" customHeight="1" x14ac:dyDescent="0.35">
      <c r="N3" s="67"/>
    </row>
    <row r="4" spans="2:14" ht="16.5" customHeight="1" thickBot="1" x14ac:dyDescent="0.4">
      <c r="B4" s="31" t="s">
        <v>26</v>
      </c>
      <c r="C4" s="28">
        <v>2012</v>
      </c>
      <c r="D4" s="28">
        <v>2013</v>
      </c>
      <c r="E4" s="28">
        <v>2014</v>
      </c>
      <c r="F4" s="28">
        <v>2015</v>
      </c>
      <c r="G4" s="28">
        <v>2016</v>
      </c>
      <c r="H4" s="28">
        <v>2017</v>
      </c>
      <c r="I4" s="28">
        <v>2018</v>
      </c>
      <c r="J4" s="28">
        <v>2019</v>
      </c>
      <c r="K4" s="28">
        <v>2020</v>
      </c>
      <c r="L4" s="28">
        <v>2021</v>
      </c>
    </row>
    <row r="5" spans="2:14" ht="12.4" thickTop="1" x14ac:dyDescent="0.35">
      <c r="B5" s="30" t="s">
        <v>27</v>
      </c>
      <c r="C5" s="35">
        <v>22475.501931999999</v>
      </c>
      <c r="D5" s="35">
        <v>22215.135303999999</v>
      </c>
      <c r="E5" s="35">
        <v>22592.285251000001</v>
      </c>
      <c r="F5" s="35">
        <v>23451.162394999999</v>
      </c>
      <c r="G5" s="35">
        <v>24126.565081000001</v>
      </c>
      <c r="H5" s="35">
        <v>24891.033565000002</v>
      </c>
      <c r="I5" s="35">
        <v>25867.793192000001</v>
      </c>
      <c r="J5" s="35">
        <v>27444.220299000001</v>
      </c>
      <c r="K5" s="35">
        <v>29869.138869999999</v>
      </c>
      <c r="L5" s="35">
        <v>32003.278995000001</v>
      </c>
    </row>
    <row r="6" spans="2:14" x14ac:dyDescent="0.35">
      <c r="B6" s="30" t="s">
        <v>28</v>
      </c>
      <c r="C6" s="35">
        <v>13821.633962</v>
      </c>
      <c r="D6" s="35">
        <v>13638.740164999999</v>
      </c>
      <c r="E6" s="35">
        <v>13874.456442999999</v>
      </c>
      <c r="F6" s="35">
        <v>15790.607144</v>
      </c>
      <c r="G6" s="35">
        <v>15915.448280000001</v>
      </c>
      <c r="H6" s="35">
        <v>16651.736345000001</v>
      </c>
      <c r="I6" s="35">
        <v>17711.030631000001</v>
      </c>
      <c r="J6" s="35">
        <v>18576.037935</v>
      </c>
      <c r="K6" s="35">
        <v>20233.773884999999</v>
      </c>
      <c r="L6" s="35">
        <v>21779.862824</v>
      </c>
    </row>
    <row r="7" spans="2:14" x14ac:dyDescent="0.35">
      <c r="B7" s="36" t="s">
        <v>29</v>
      </c>
      <c r="C7" s="35">
        <v>5310.385045</v>
      </c>
      <c r="D7" s="35">
        <v>5338.5104170000004</v>
      </c>
      <c r="E7" s="35">
        <v>5455.7533599999997</v>
      </c>
      <c r="F7" s="35">
        <v>6879.524289</v>
      </c>
      <c r="G7" s="35">
        <v>6622.3243179999999</v>
      </c>
      <c r="H7" s="35">
        <v>6780.5281869999999</v>
      </c>
      <c r="I7" s="35">
        <v>7352.0495090000004</v>
      </c>
      <c r="J7" s="35">
        <v>7860.8173909999996</v>
      </c>
      <c r="K7" s="35">
        <v>8427.3911090000001</v>
      </c>
      <c r="L7" s="35">
        <v>8777.1269709999997</v>
      </c>
    </row>
    <row r="8" spans="2:14" x14ac:dyDescent="0.35">
      <c r="B8" s="30" t="s">
        <v>30</v>
      </c>
      <c r="C8" s="35">
        <v>3923.736735</v>
      </c>
      <c r="D8" s="35">
        <v>3763.0147449999999</v>
      </c>
      <c r="E8" s="35">
        <v>3713.5257590000001</v>
      </c>
      <c r="F8" s="35">
        <v>3811.9698699999999</v>
      </c>
      <c r="G8" s="35">
        <v>3718.2328729999999</v>
      </c>
      <c r="H8" s="35">
        <v>3695.9594699999998</v>
      </c>
      <c r="I8" s="35">
        <v>3804.7078289999999</v>
      </c>
      <c r="J8" s="35">
        <v>3885.9461959999999</v>
      </c>
      <c r="K8" s="35">
        <v>3842.0017630000002</v>
      </c>
      <c r="L8" s="35">
        <v>4334.1408229999997</v>
      </c>
    </row>
    <row r="9" spans="2:14" ht="12.4" thickBot="1" x14ac:dyDescent="0.4">
      <c r="B9" s="32" t="s">
        <v>31</v>
      </c>
      <c r="C9" s="33">
        <v>40220.872627999997</v>
      </c>
      <c r="D9" s="33">
        <v>39616.890214999999</v>
      </c>
      <c r="E9" s="33">
        <v>40180.267453</v>
      </c>
      <c r="F9" s="33">
        <v>43053.739409000002</v>
      </c>
      <c r="G9" s="33">
        <v>43760.246233999998</v>
      </c>
      <c r="H9" s="33">
        <v>45238.729379999997</v>
      </c>
      <c r="I9" s="33">
        <v>47383.531651999998</v>
      </c>
      <c r="J9" s="33">
        <v>49906.204429999998</v>
      </c>
      <c r="K9" s="33">
        <v>53944.914517999998</v>
      </c>
      <c r="L9" s="33">
        <v>58117.282641999998</v>
      </c>
    </row>
    <row r="10" spans="2:14" ht="12.4" thickTop="1" x14ac:dyDescent="0.35">
      <c r="B10" s="30" t="s">
        <v>32</v>
      </c>
      <c r="C10" s="35">
        <v>871.277096151465</v>
      </c>
      <c r="D10" s="35">
        <v>850.29686135557597</v>
      </c>
      <c r="E10" s="35">
        <v>864.97030398897004</v>
      </c>
      <c r="F10" s="35">
        <v>927.42176199913797</v>
      </c>
      <c r="G10" s="35">
        <v>942.08648968385603</v>
      </c>
      <c r="H10" s="35">
        <v>972.16394213149795</v>
      </c>
      <c r="I10" s="35">
        <v>1013.91852853855</v>
      </c>
      <c r="J10" s="35">
        <v>1059.48429082035</v>
      </c>
      <c r="K10" s="35">
        <v>1139.24137698293</v>
      </c>
      <c r="L10" s="35">
        <v>1228.00055516165</v>
      </c>
      <c r="N10" s="29" t="s">
        <v>4</v>
      </c>
    </row>
    <row r="11" spans="2:14" s="27" customFormat="1" x14ac:dyDescent="0.35">
      <c r="B11" s="46"/>
      <c r="C11" s="68"/>
      <c r="D11" s="46"/>
      <c r="E11" s="46"/>
      <c r="F11" s="46"/>
      <c r="G11" s="46"/>
      <c r="H11" s="46"/>
      <c r="I11" s="46"/>
      <c r="J11" s="46"/>
      <c r="K11" s="46"/>
      <c r="L11" s="46"/>
    </row>
    <row r="12" spans="2:14" ht="16.5" customHeight="1" thickBot="1" x14ac:dyDescent="0.4">
      <c r="B12" s="31" t="s">
        <v>33</v>
      </c>
      <c r="C12" s="28">
        <v>2012</v>
      </c>
      <c r="D12" s="28">
        <v>2013</v>
      </c>
      <c r="E12" s="28">
        <v>2014</v>
      </c>
      <c r="F12" s="28">
        <v>2015</v>
      </c>
      <c r="G12" s="28">
        <v>2016</v>
      </c>
      <c r="H12" s="28">
        <v>2017</v>
      </c>
      <c r="I12" s="28">
        <v>2018</v>
      </c>
      <c r="J12" s="28">
        <v>2019</v>
      </c>
      <c r="K12" s="28">
        <v>2020</v>
      </c>
      <c r="L12" s="28">
        <v>2021</v>
      </c>
    </row>
    <row r="13" spans="2:14" ht="12.4" thickTop="1" x14ac:dyDescent="0.35">
      <c r="B13" s="30" t="s">
        <v>27</v>
      </c>
      <c r="C13" s="35">
        <v>20423.657171872899</v>
      </c>
      <c r="D13" s="35">
        <v>21576.357600946201</v>
      </c>
      <c r="E13" s="35">
        <v>21971.279810163102</v>
      </c>
      <c r="F13" s="35">
        <v>22838.6962037839</v>
      </c>
      <c r="G13" s="35">
        <v>23439.259558254998</v>
      </c>
      <c r="H13" s="35">
        <v>24360.958262705401</v>
      </c>
      <c r="I13" s="35">
        <v>25391.1359894487</v>
      </c>
      <c r="J13" s="35">
        <v>27157.679768894901</v>
      </c>
      <c r="K13" s="35">
        <v>29666.7505632067</v>
      </c>
      <c r="L13" s="35">
        <v>32003.252325600901</v>
      </c>
    </row>
    <row r="14" spans="2:14" x14ac:dyDescent="0.35">
      <c r="B14" s="30" t="s">
        <v>28</v>
      </c>
      <c r="C14" s="35">
        <v>12559.822443524101</v>
      </c>
      <c r="D14" s="35">
        <v>13246.569557172201</v>
      </c>
      <c r="E14" s="35">
        <v>13493.082321522999</v>
      </c>
      <c r="F14" s="35">
        <v>15378.209120755901</v>
      </c>
      <c r="G14" s="35">
        <v>15462.056947123499</v>
      </c>
      <c r="H14" s="35">
        <v>16297.1237430863</v>
      </c>
      <c r="I14" s="35">
        <v>17384.675373239399</v>
      </c>
      <c r="J14" s="35">
        <v>18382.088618926999</v>
      </c>
      <c r="K14" s="35">
        <v>20096.673205450901</v>
      </c>
      <c r="L14" s="35">
        <v>21779.844674114302</v>
      </c>
    </row>
    <row r="15" spans="2:14" x14ac:dyDescent="0.35">
      <c r="B15" s="36" t="s">
        <v>29</v>
      </c>
      <c r="C15" s="35">
        <v>4825.5867182793399</v>
      </c>
      <c r="D15" s="35">
        <v>5185.0059987178402</v>
      </c>
      <c r="E15" s="35">
        <v>5305.7883395170002</v>
      </c>
      <c r="F15" s="35">
        <v>6699.8540463189502</v>
      </c>
      <c r="G15" s="35">
        <v>6433.6708539909796</v>
      </c>
      <c r="H15" s="35">
        <v>6636.1311888176797</v>
      </c>
      <c r="I15" s="35">
        <v>7216.5757433808203</v>
      </c>
      <c r="J15" s="35">
        <v>7778.7439067568002</v>
      </c>
      <c r="K15" s="35">
        <v>8370.2885114105993</v>
      </c>
      <c r="L15" s="35">
        <v>8777.1196567275292</v>
      </c>
    </row>
    <row r="16" spans="2:14" x14ac:dyDescent="0.35">
      <c r="B16" s="30" t="s">
        <v>30</v>
      </c>
      <c r="C16" s="35">
        <v>3565.5289991200102</v>
      </c>
      <c r="D16" s="35">
        <v>3654.8123918531401</v>
      </c>
      <c r="E16" s="35">
        <v>3611.4502196994899</v>
      </c>
      <c r="F16" s="35">
        <v>3712.41392356183</v>
      </c>
      <c r="G16" s="35">
        <v>3612.3097140304099</v>
      </c>
      <c r="H16" s="35">
        <v>3617.25093312013</v>
      </c>
      <c r="I16" s="35">
        <v>3734.59974607096</v>
      </c>
      <c r="J16" s="35">
        <v>3845.37367942526</v>
      </c>
      <c r="K16" s="35">
        <v>3815.96899938754</v>
      </c>
      <c r="L16" s="35">
        <v>4334.1372112159797</v>
      </c>
    </row>
    <row r="17" spans="2:12" ht="12.4" thickBot="1" x14ac:dyDescent="0.4">
      <c r="B17" s="32" t="s">
        <v>31</v>
      </c>
      <c r="C17" s="33">
        <v>36549.008613608297</v>
      </c>
      <c r="D17" s="33">
        <v>38477.739550942802</v>
      </c>
      <c r="E17" s="33">
        <v>39075.812351385699</v>
      </c>
      <c r="F17" s="33">
        <v>41929.319248101601</v>
      </c>
      <c r="G17" s="33">
        <v>42513.626219408899</v>
      </c>
      <c r="H17" s="33">
        <v>44275.332938911801</v>
      </c>
      <c r="I17" s="33">
        <v>46510.411108759101</v>
      </c>
      <c r="J17" s="33">
        <v>49385.142067247099</v>
      </c>
      <c r="K17" s="33">
        <v>53579.392768045102</v>
      </c>
      <c r="L17" s="33">
        <v>58117.234210931201</v>
      </c>
    </row>
    <row r="18" spans="2:12" ht="12.4" thickTop="1" x14ac:dyDescent="0.35">
      <c r="B18" s="30" t="s">
        <v>32</v>
      </c>
      <c r="C18" s="35">
        <v>958.80918353976904</v>
      </c>
      <c r="D18" s="35">
        <v>875.470279689481</v>
      </c>
      <c r="E18" s="35">
        <v>889.41818638729001</v>
      </c>
      <c r="F18" s="35">
        <v>952.29246692704999</v>
      </c>
      <c r="G18" s="35">
        <v>969.71113566099802</v>
      </c>
      <c r="H18" s="35">
        <v>993.31746532004195</v>
      </c>
      <c r="I18" s="35">
        <v>1032.95239806013</v>
      </c>
      <c r="J18" s="35">
        <v>1070.66290375463</v>
      </c>
      <c r="K18" s="35">
        <v>1147.0133482618601</v>
      </c>
      <c r="L18" s="35">
        <v>1228.0015784963</v>
      </c>
    </row>
    <row r="19" spans="2:12" s="27" customFormat="1" x14ac:dyDescent="0.35">
      <c r="C19" s="68"/>
    </row>
    <row r="20" spans="2:12" s="27" customFormat="1" x14ac:dyDescent="0.35"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6" spans="2:12" ht="12.75" customHeight="1" x14ac:dyDescent="0.35">
      <c r="B26" s="57"/>
    </row>
    <row r="27" spans="2:12" ht="12.75" customHeight="1" x14ac:dyDescent="0.35"/>
    <row r="28" spans="2:12" x14ac:dyDescent="0.35">
      <c r="B28" s="57"/>
    </row>
  </sheetData>
  <mergeCells count="1">
    <mergeCell ref="B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"/>
  <sheetViews>
    <sheetView showGridLines="0" view="pageLayout" zoomScaleNormal="90" workbookViewId="0">
      <selection activeCell="B2" sqref="B2:J2"/>
    </sheetView>
  </sheetViews>
  <sheetFormatPr baseColWidth="10" defaultRowHeight="12.75" x14ac:dyDescent="0.35"/>
  <cols>
    <col min="2" max="2" width="35.1328125" customWidth="1"/>
    <col min="3" max="3" width="11.265625" customWidth="1"/>
    <col min="4" max="4" width="11.3984375" customWidth="1"/>
    <col min="5" max="5" width="10" customWidth="1"/>
    <col min="6" max="11" width="11" customWidth="1"/>
    <col min="12" max="12" width="10.86328125" bestFit="1" customWidth="1"/>
    <col min="13" max="13" width="14.86328125" customWidth="1"/>
    <col min="14" max="14" width="14.3984375" customWidth="1"/>
    <col min="16" max="16" width="10.3984375" customWidth="1"/>
  </cols>
  <sheetData>
    <row r="1" spans="2:15" x14ac:dyDescent="0.35">
      <c r="B1" s="45"/>
    </row>
    <row r="2" spans="2:15" ht="14.25" x14ac:dyDescent="0.35">
      <c r="B2" s="114" t="s">
        <v>8</v>
      </c>
      <c r="C2" s="114"/>
      <c r="D2" s="114"/>
      <c r="E2" s="114"/>
      <c r="F2" s="114"/>
      <c r="G2" s="114"/>
      <c r="H2" s="114"/>
      <c r="I2" s="114"/>
      <c r="J2" s="114"/>
      <c r="K2" s="10"/>
      <c r="N2" s="66"/>
    </row>
    <row r="3" spans="2:15" x14ac:dyDescent="0.35">
      <c r="B3" s="118"/>
      <c r="C3" s="118"/>
      <c r="D3" s="118"/>
      <c r="E3" s="118"/>
      <c r="F3" s="118"/>
      <c r="G3" s="118"/>
      <c r="H3" s="118"/>
      <c r="I3" s="118"/>
      <c r="J3" s="118"/>
    </row>
    <row r="4" spans="2:15" ht="13.15" thickBot="1" x14ac:dyDescent="0.4">
      <c r="B4" s="31" t="s">
        <v>34</v>
      </c>
      <c r="C4" s="28">
        <v>2012</v>
      </c>
      <c r="D4" s="28">
        <v>2013</v>
      </c>
      <c r="E4" s="28">
        <v>2014</v>
      </c>
      <c r="F4" s="28">
        <v>2015</v>
      </c>
      <c r="G4" s="28">
        <v>2016</v>
      </c>
      <c r="H4" s="28">
        <v>2017</v>
      </c>
      <c r="I4" s="28">
        <v>2018</v>
      </c>
      <c r="J4" s="28">
        <v>2019</v>
      </c>
      <c r="K4" s="28">
        <v>2020</v>
      </c>
      <c r="L4" s="28">
        <v>2021</v>
      </c>
      <c r="N4" s="71"/>
      <c r="O4" s="71"/>
    </row>
    <row r="5" spans="2:15" ht="15" customHeight="1" thickTop="1" thickBot="1" x14ac:dyDescent="0.4">
      <c r="B5" s="32" t="s">
        <v>35</v>
      </c>
      <c r="C5" s="33">
        <v>35654.193923999999</v>
      </c>
      <c r="D5" s="33">
        <v>35010.898209999999</v>
      </c>
      <c r="E5" s="33">
        <v>35469.425778999997</v>
      </c>
      <c r="F5" s="33">
        <v>38158.481497000001</v>
      </c>
      <c r="G5" s="33">
        <v>38576.758610999997</v>
      </c>
      <c r="H5" s="33">
        <v>39895.084785999999</v>
      </c>
      <c r="I5" s="33">
        <v>41980.621158000002</v>
      </c>
      <c r="J5" s="33">
        <v>44142.972195000002</v>
      </c>
      <c r="K5" s="33">
        <v>48166.497138999999</v>
      </c>
      <c r="L5" s="33">
        <v>51654.944564999998</v>
      </c>
      <c r="M5" s="69"/>
      <c r="N5" s="72"/>
      <c r="O5" s="72"/>
    </row>
    <row r="6" spans="2:15" ht="15" customHeight="1" thickTop="1" x14ac:dyDescent="0.35">
      <c r="B6" s="30" t="s">
        <v>36</v>
      </c>
      <c r="C6" s="35">
        <v>20655.507082</v>
      </c>
      <c r="D6" s="35">
        <v>22443.300449999999</v>
      </c>
      <c r="E6" s="35">
        <v>20705.36463</v>
      </c>
      <c r="F6" s="35">
        <v>20483.358122000001</v>
      </c>
      <c r="G6" s="35">
        <v>20794.242109999999</v>
      </c>
      <c r="H6" s="35">
        <v>21620.712975999999</v>
      </c>
      <c r="I6" s="35">
        <v>22227.380813</v>
      </c>
      <c r="J6" s="35">
        <v>22961.589798000001</v>
      </c>
      <c r="K6" s="35">
        <v>23829.19267</v>
      </c>
      <c r="L6" s="35">
        <v>25362.927009999999</v>
      </c>
      <c r="N6" s="73"/>
      <c r="O6" s="73"/>
    </row>
    <row r="7" spans="2:15" ht="15" customHeight="1" x14ac:dyDescent="0.35">
      <c r="B7" s="30" t="s">
        <v>28</v>
      </c>
      <c r="C7" s="35">
        <v>12175.563333</v>
      </c>
      <c r="D7" s="35">
        <v>11959.880706</v>
      </c>
      <c r="E7" s="35">
        <v>12118.580545999999</v>
      </c>
      <c r="F7" s="35">
        <v>13912.129767</v>
      </c>
      <c r="G7" s="35">
        <v>13841.192736000001</v>
      </c>
      <c r="H7" s="35">
        <v>14490.657271</v>
      </c>
      <c r="I7" s="35">
        <v>15454.37082</v>
      </c>
      <c r="J7" s="35">
        <v>16134.588718999999</v>
      </c>
      <c r="K7" s="35">
        <v>17743.031686999999</v>
      </c>
      <c r="L7" s="35">
        <v>18899.812266000001</v>
      </c>
      <c r="N7" s="73"/>
      <c r="O7" s="73"/>
    </row>
    <row r="8" spans="2:15" ht="15" customHeight="1" x14ac:dyDescent="0.35">
      <c r="B8" s="36" t="s">
        <v>37</v>
      </c>
      <c r="C8" s="35">
        <v>4992.0172119999997</v>
      </c>
      <c r="D8" s="35">
        <v>5011.6143709999997</v>
      </c>
      <c r="E8" s="35">
        <v>5124.6467439999997</v>
      </c>
      <c r="F8" s="35">
        <v>6510.8478910000003</v>
      </c>
      <c r="G8" s="35">
        <v>6248.621067</v>
      </c>
      <c r="H8" s="35">
        <v>6388.6200419999996</v>
      </c>
      <c r="I8" s="35">
        <v>6934.1695110000001</v>
      </c>
      <c r="J8" s="35">
        <v>7365.3638259999998</v>
      </c>
      <c r="K8" s="35">
        <v>7960.7261280000002</v>
      </c>
      <c r="L8" s="35">
        <v>8260.4304100000008</v>
      </c>
      <c r="N8" s="73"/>
      <c r="O8" s="73"/>
    </row>
    <row r="9" spans="2:15" ht="15" customHeight="1" x14ac:dyDescent="0.35">
      <c r="B9" s="30" t="s">
        <v>38</v>
      </c>
      <c r="C9" s="35">
        <v>2823.1235099999999</v>
      </c>
      <c r="D9" s="35">
        <v>2657.5551660000001</v>
      </c>
      <c r="E9" s="35">
        <v>2636.7315779999999</v>
      </c>
      <c r="F9" s="35">
        <v>2709.8811569999998</v>
      </c>
      <c r="G9" s="35">
        <v>2597.2328299999999</v>
      </c>
      <c r="H9" s="35">
        <v>2538.4686019999999</v>
      </c>
      <c r="I9" s="35">
        <v>2697.0576679999999</v>
      </c>
      <c r="J9" s="35">
        <v>2752.512659</v>
      </c>
      <c r="K9" s="35">
        <v>2757.3474529999999</v>
      </c>
      <c r="L9" s="35">
        <v>3125.0407690000002</v>
      </c>
      <c r="N9" s="73"/>
      <c r="O9" s="73"/>
    </row>
    <row r="10" spans="2:15" ht="15" customHeight="1" x14ac:dyDescent="0.35">
      <c r="B10" s="30" t="s">
        <v>39</v>
      </c>
      <c r="C10" s="35">
        <v>772.35227676532497</v>
      </c>
      <c r="D10" s="35">
        <v>751.43850765780098</v>
      </c>
      <c r="E10" s="35">
        <v>763.55887959837696</v>
      </c>
      <c r="F10" s="35">
        <v>821.97287926543004</v>
      </c>
      <c r="G10" s="35">
        <v>830.49448371205995</v>
      </c>
      <c r="H10" s="35">
        <v>857.33095135016595</v>
      </c>
      <c r="I10" s="35">
        <v>898.30639776418695</v>
      </c>
      <c r="J10" s="35">
        <v>937.13369158981504</v>
      </c>
      <c r="K10" s="35">
        <v>1017.20925902606</v>
      </c>
      <c r="L10" s="35">
        <v>1091.4533116320099</v>
      </c>
      <c r="N10" s="73"/>
      <c r="O10" s="73"/>
    </row>
    <row r="11" spans="2:15" ht="15" customHeight="1" thickBot="1" x14ac:dyDescent="0.4">
      <c r="B11" s="11" t="s">
        <v>40</v>
      </c>
      <c r="C11" s="14">
        <v>4566.6787039999999</v>
      </c>
      <c r="D11" s="14">
        <v>4605.9920050000001</v>
      </c>
      <c r="E11" s="14">
        <v>4710.8416740000002</v>
      </c>
      <c r="F11" s="14">
        <v>4895.257912</v>
      </c>
      <c r="G11" s="14">
        <v>5183.487623</v>
      </c>
      <c r="H11" s="14">
        <v>5343.6445940000003</v>
      </c>
      <c r="I11" s="14">
        <v>5402.9104939999997</v>
      </c>
      <c r="J11" s="14">
        <v>5763.2322350000004</v>
      </c>
      <c r="K11" s="14">
        <v>5778.4173790000004</v>
      </c>
      <c r="L11" s="14">
        <v>6462.3380770000003</v>
      </c>
      <c r="M11" s="69"/>
      <c r="N11" s="71"/>
      <c r="O11" s="71"/>
    </row>
    <row r="12" spans="2:15" ht="15" customHeight="1" thickTop="1" x14ac:dyDescent="0.35">
      <c r="B12" s="12" t="s">
        <v>36</v>
      </c>
      <c r="C12" s="75">
        <v>1819.99485</v>
      </c>
      <c r="D12" s="75">
        <v>1821.672967</v>
      </c>
      <c r="E12" s="75">
        <v>1878.1715959999999</v>
      </c>
      <c r="F12" s="75">
        <v>1914.691822</v>
      </c>
      <c r="G12" s="75">
        <v>1988.2320360000001</v>
      </c>
      <c r="H12" s="75">
        <v>2025.074652</v>
      </c>
      <c r="I12" s="75">
        <v>2038.600522</v>
      </c>
      <c r="J12" s="75">
        <v>2188.3494820000001</v>
      </c>
      <c r="K12" s="75">
        <v>2203.0208710000002</v>
      </c>
      <c r="L12" s="75">
        <v>2373.187465</v>
      </c>
      <c r="N12" s="70"/>
      <c r="O12" s="70"/>
    </row>
    <row r="13" spans="2:15" ht="15" customHeight="1" x14ac:dyDescent="0.35">
      <c r="B13" s="12" t="s">
        <v>28</v>
      </c>
      <c r="C13" s="75">
        <v>1646.0706290000001</v>
      </c>
      <c r="D13" s="75">
        <v>1678.859459</v>
      </c>
      <c r="E13" s="75">
        <v>1755.8758969999999</v>
      </c>
      <c r="F13" s="75">
        <v>1878.4773769999999</v>
      </c>
      <c r="G13" s="75">
        <v>2074.2555440000001</v>
      </c>
      <c r="H13" s="75">
        <v>2161.0790740000002</v>
      </c>
      <c r="I13" s="75">
        <v>2256.659811</v>
      </c>
      <c r="J13" s="75">
        <v>2441.449216</v>
      </c>
      <c r="K13" s="75">
        <v>2490.7421979999999</v>
      </c>
      <c r="L13" s="75">
        <v>2880.0505579999999</v>
      </c>
    </row>
    <row r="14" spans="2:15" ht="15" customHeight="1" x14ac:dyDescent="0.35">
      <c r="B14" s="15" t="s">
        <v>37</v>
      </c>
      <c r="C14" s="75">
        <v>318.36783300000002</v>
      </c>
      <c r="D14" s="75">
        <v>326.89604600000001</v>
      </c>
      <c r="E14" s="75">
        <v>331.10661599999997</v>
      </c>
      <c r="F14" s="75">
        <v>368.67639800000001</v>
      </c>
      <c r="G14" s="75">
        <v>373.70325100000002</v>
      </c>
      <c r="H14" s="75">
        <v>391.90814499999999</v>
      </c>
      <c r="I14" s="75">
        <v>417.879998</v>
      </c>
      <c r="J14" s="75">
        <v>495.45356500000003</v>
      </c>
      <c r="K14" s="75">
        <v>466.66498100000001</v>
      </c>
      <c r="L14" s="75">
        <v>516.69656099999997</v>
      </c>
      <c r="N14" s="70"/>
      <c r="O14" s="70"/>
    </row>
    <row r="15" spans="2:15" ht="15" customHeight="1" x14ac:dyDescent="0.35">
      <c r="B15" s="12" t="s">
        <v>38</v>
      </c>
      <c r="C15" s="75">
        <v>1100.6132250000001</v>
      </c>
      <c r="D15" s="75">
        <v>1105.4595790000001</v>
      </c>
      <c r="E15" s="75">
        <v>1076.794181</v>
      </c>
      <c r="F15" s="75">
        <v>1102.0887130000001</v>
      </c>
      <c r="G15" s="75">
        <v>1121.000043</v>
      </c>
      <c r="H15" s="75">
        <v>1157.4908680000001</v>
      </c>
      <c r="I15" s="75">
        <v>1107.650161</v>
      </c>
      <c r="J15" s="75">
        <v>1133.4335369999999</v>
      </c>
      <c r="K15" s="75">
        <v>1084.6543099999999</v>
      </c>
      <c r="L15" s="75">
        <v>1209.100054</v>
      </c>
    </row>
    <row r="16" spans="2:15" ht="15" customHeight="1" x14ac:dyDescent="0.35">
      <c r="B16" s="12" t="s">
        <v>39</v>
      </c>
      <c r="C16" s="75">
        <v>98.9248193861403</v>
      </c>
      <c r="D16" s="75">
        <v>98.858353697774604</v>
      </c>
      <c r="E16" s="75">
        <v>101.411424390592</v>
      </c>
      <c r="F16" s="75">
        <v>105.448882733708</v>
      </c>
      <c r="G16" s="75">
        <v>111.592005971796</v>
      </c>
      <c r="H16" s="75">
        <v>114.832990781332</v>
      </c>
      <c r="I16" s="75">
        <v>115.61213077435799</v>
      </c>
      <c r="J16" s="75">
        <v>122.350599230532</v>
      </c>
      <c r="K16" s="75">
        <v>122.032117956874</v>
      </c>
      <c r="L16" s="75">
        <v>136.547243529643</v>
      </c>
    </row>
    <row r="17" spans="2:28" ht="15" customHeight="1" thickBot="1" x14ac:dyDescent="0.4">
      <c r="B17" s="11" t="s">
        <v>31</v>
      </c>
      <c r="C17" s="14">
        <v>40220.872627999997</v>
      </c>
      <c r="D17" s="14">
        <v>39616.890214999999</v>
      </c>
      <c r="E17" s="14">
        <v>40180.267453</v>
      </c>
      <c r="F17" s="14">
        <v>43053.739409000002</v>
      </c>
      <c r="G17" s="14">
        <v>43760.246233999998</v>
      </c>
      <c r="H17" s="14">
        <v>45238.729379999997</v>
      </c>
      <c r="I17" s="14">
        <v>47383.531652000005</v>
      </c>
      <c r="J17" s="14">
        <v>49906.204430000005</v>
      </c>
      <c r="K17" s="14">
        <v>53944.914517999998</v>
      </c>
      <c r="L17" s="14">
        <v>58117.282641999998</v>
      </c>
      <c r="M17" s="69"/>
    </row>
    <row r="18" spans="2:28" ht="15" customHeight="1" thickTop="1" x14ac:dyDescent="0.4"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100"/>
    </row>
    <row r="19" spans="2:28" ht="15" customHeight="1" thickBot="1" x14ac:dyDescent="0.4">
      <c r="B19" s="13" t="s">
        <v>41</v>
      </c>
      <c r="C19" s="101">
        <v>2012</v>
      </c>
      <c r="D19" s="101">
        <v>2013</v>
      </c>
      <c r="E19" s="101">
        <v>2014</v>
      </c>
      <c r="F19" s="101">
        <v>2015</v>
      </c>
      <c r="G19" s="101">
        <v>2016</v>
      </c>
      <c r="H19" s="101">
        <v>2017</v>
      </c>
      <c r="I19" s="101">
        <v>2018</v>
      </c>
      <c r="J19" s="101">
        <v>2019</v>
      </c>
      <c r="K19" s="101">
        <v>2020</v>
      </c>
      <c r="L19" s="101">
        <v>2021</v>
      </c>
    </row>
    <row r="20" spans="2:28" ht="15" customHeight="1" thickTop="1" thickBot="1" x14ac:dyDescent="0.4">
      <c r="B20" s="11" t="s">
        <v>35</v>
      </c>
      <c r="C20" s="14">
        <v>32399.233425193201</v>
      </c>
      <c r="D20" s="14">
        <v>34004.189007719899</v>
      </c>
      <c r="E20" s="14">
        <v>34494.459937899701</v>
      </c>
      <c r="F20" s="14">
        <v>37161.909155236703</v>
      </c>
      <c r="G20" s="14">
        <v>37477.803200069102</v>
      </c>
      <c r="H20" s="14">
        <v>39045.485709578199</v>
      </c>
      <c r="I20" s="14">
        <v>41207.0582454619</v>
      </c>
      <c r="J20" s="14">
        <v>43682.082779474098</v>
      </c>
      <c r="K20" s="14">
        <v>47840.128982135699</v>
      </c>
      <c r="L20" s="14">
        <v>51654.901519212901</v>
      </c>
      <c r="S20" s="74"/>
      <c r="T20" s="74"/>
      <c r="U20" s="74"/>
      <c r="V20" s="74"/>
      <c r="W20" s="74"/>
      <c r="X20" s="74"/>
      <c r="Y20" s="74"/>
      <c r="Z20" s="74"/>
      <c r="AA20" s="74"/>
      <c r="AB20" s="74"/>
    </row>
    <row r="21" spans="2:28" ht="15" customHeight="1" thickTop="1" x14ac:dyDescent="0.35">
      <c r="B21" s="12" t="s">
        <v>36</v>
      </c>
      <c r="C21" s="75">
        <v>18769.814201716501</v>
      </c>
      <c r="D21" s="75">
        <v>19807.065322051501</v>
      </c>
      <c r="E21" s="75">
        <v>20144.734455908201</v>
      </c>
      <c r="F21" s="75">
        <v>20974.009749868499</v>
      </c>
      <c r="G21" s="75">
        <v>21507.6672823806</v>
      </c>
      <c r="H21" s="75">
        <v>22379.009262981901</v>
      </c>
      <c r="I21" s="75">
        <v>23390.1000797341</v>
      </c>
      <c r="J21" s="75">
        <v>24992.178479111499</v>
      </c>
      <c r="K21" s="75">
        <v>27478.656994458499</v>
      </c>
      <c r="L21" s="75">
        <v>29630.066838257098</v>
      </c>
      <c r="M21" s="62"/>
      <c r="N21" s="62"/>
      <c r="S21" s="74"/>
      <c r="T21" s="74"/>
      <c r="U21" s="74"/>
      <c r="V21" s="74"/>
      <c r="W21" s="74"/>
      <c r="X21" s="74"/>
      <c r="Y21" s="74"/>
      <c r="Z21" s="74"/>
      <c r="AA21" s="74"/>
      <c r="AB21" s="74"/>
    </row>
    <row r="22" spans="2:28" ht="15" customHeight="1" x14ac:dyDescent="0.35">
      <c r="B22" s="12" t="s">
        <v>28</v>
      </c>
      <c r="C22" s="75">
        <v>11064.025717422101</v>
      </c>
      <c r="D22" s="75">
        <v>11615.9843028662</v>
      </c>
      <c r="E22" s="75">
        <v>11785.471063241799</v>
      </c>
      <c r="F22" s="75">
        <v>13548.7913112519</v>
      </c>
      <c r="G22" s="75">
        <v>13446.891757933199</v>
      </c>
      <c r="H22" s="75">
        <v>14182.066648866299</v>
      </c>
      <c r="I22" s="75">
        <v>15169.5982803568</v>
      </c>
      <c r="J22" s="75">
        <v>15966.130167283</v>
      </c>
      <c r="K22" s="75">
        <v>17622.807861460798</v>
      </c>
      <c r="L22" s="75">
        <v>18899.796516156501</v>
      </c>
      <c r="M22" s="62"/>
      <c r="N22" s="62"/>
    </row>
    <row r="23" spans="2:28" ht="15" customHeight="1" x14ac:dyDescent="0.35">
      <c r="B23" s="15" t="s">
        <v>37</v>
      </c>
      <c r="C23" s="75">
        <v>4536.28348067349</v>
      </c>
      <c r="D23" s="75">
        <v>4867.5095761071998</v>
      </c>
      <c r="E23" s="75">
        <v>4983.7830166243002</v>
      </c>
      <c r="F23" s="75">
        <v>6340.8062469133802</v>
      </c>
      <c r="G23" s="75">
        <v>6070.6134743538396</v>
      </c>
      <c r="H23" s="75">
        <v>6252.5690543555802</v>
      </c>
      <c r="I23" s="75">
        <v>6806.3958808106399</v>
      </c>
      <c r="J23" s="75">
        <v>7288.46328985338</v>
      </c>
      <c r="K23" s="75">
        <v>7906.7855745443603</v>
      </c>
      <c r="L23" s="75">
        <v>8260.4235263080009</v>
      </c>
      <c r="M23" s="62"/>
      <c r="N23" s="62"/>
    </row>
    <row r="24" spans="2:28" ht="15" customHeight="1" x14ac:dyDescent="0.35">
      <c r="B24" s="12" t="s">
        <v>38</v>
      </c>
      <c r="C24" s="75">
        <v>2565.3935069633299</v>
      </c>
      <c r="D24" s="75">
        <v>2581.1393818309698</v>
      </c>
      <c r="E24" s="75">
        <v>2564.2544187497201</v>
      </c>
      <c r="F24" s="75">
        <v>2639.10809411635</v>
      </c>
      <c r="G24" s="75">
        <v>2523.2441597553702</v>
      </c>
      <c r="H24" s="75">
        <v>2484.4097977299102</v>
      </c>
      <c r="I24" s="75">
        <v>2647.35988537099</v>
      </c>
      <c r="J24" s="75">
        <v>2723.7741330794902</v>
      </c>
      <c r="K24" s="75">
        <v>2738.6641262163798</v>
      </c>
      <c r="L24" s="75">
        <v>3125.0381647993599</v>
      </c>
      <c r="M24" s="62"/>
      <c r="N24" s="62"/>
    </row>
    <row r="25" spans="2:28" ht="15" customHeight="1" x14ac:dyDescent="0.35">
      <c r="B25" s="12" t="s">
        <v>39</v>
      </c>
      <c r="C25" s="75">
        <v>849.94596915434795</v>
      </c>
      <c r="D25" s="75">
        <v>773.68518027907601</v>
      </c>
      <c r="E25" s="75">
        <v>785.14042708795796</v>
      </c>
      <c r="F25" s="75">
        <v>844.01575746454603</v>
      </c>
      <c r="G25" s="75">
        <v>854.84693579553505</v>
      </c>
      <c r="H25" s="75">
        <v>875.98579892647103</v>
      </c>
      <c r="I25" s="75">
        <v>915.16992898902504</v>
      </c>
      <c r="J25" s="75">
        <v>947.02138402350704</v>
      </c>
      <c r="K25" s="75">
        <v>1024.1487200617401</v>
      </c>
      <c r="L25" s="75">
        <v>1091.45422117719</v>
      </c>
      <c r="M25" s="62"/>
      <c r="N25" s="62"/>
    </row>
    <row r="26" spans="2:28" ht="15" customHeight="1" thickBot="1" x14ac:dyDescent="0.4">
      <c r="B26" s="11" t="s">
        <v>40</v>
      </c>
      <c r="C26" s="14">
        <v>4149.7751884150803</v>
      </c>
      <c r="D26" s="14">
        <v>4473.5505432228902</v>
      </c>
      <c r="E26" s="14">
        <v>4581.3524134859199</v>
      </c>
      <c r="F26" s="14">
        <v>4767.4100928649304</v>
      </c>
      <c r="G26" s="14">
        <v>5035.8230193397903</v>
      </c>
      <c r="H26" s="14">
        <v>5229.8472293336099</v>
      </c>
      <c r="I26" s="14">
        <v>5303.3528632972302</v>
      </c>
      <c r="J26" s="14">
        <v>5703.0592877730696</v>
      </c>
      <c r="K26" s="14">
        <v>5739.2637859094602</v>
      </c>
      <c r="L26" s="14">
        <v>6462.3326917182703</v>
      </c>
      <c r="M26" s="62"/>
      <c r="N26" s="62"/>
    </row>
    <row r="27" spans="2:28" ht="15" customHeight="1" thickTop="1" x14ac:dyDescent="0.35">
      <c r="B27" s="12" t="s">
        <v>36</v>
      </c>
      <c r="C27" s="75">
        <v>1653.84297015638</v>
      </c>
      <c r="D27" s="75">
        <v>1769.2922788947201</v>
      </c>
      <c r="E27" s="75">
        <v>1826.5453542549501</v>
      </c>
      <c r="F27" s="75">
        <v>1864.6864539154301</v>
      </c>
      <c r="G27" s="75">
        <v>1931.59227587445</v>
      </c>
      <c r="H27" s="75">
        <v>1981.94899972345</v>
      </c>
      <c r="I27" s="75">
        <v>2001.0359097146099</v>
      </c>
      <c r="J27" s="75">
        <v>2165.5012897833499</v>
      </c>
      <c r="K27" s="75">
        <v>2188.0935687482502</v>
      </c>
      <c r="L27" s="75">
        <v>2373.1854873437801</v>
      </c>
      <c r="M27" s="62"/>
      <c r="N27" s="62"/>
    </row>
    <row r="28" spans="2:28" ht="15" customHeight="1" x14ac:dyDescent="0.35">
      <c r="B28" s="12" t="s">
        <v>28</v>
      </c>
      <c r="C28" s="75">
        <v>1495.7967261020201</v>
      </c>
      <c r="D28" s="75">
        <v>1630.585254306</v>
      </c>
      <c r="E28" s="75">
        <v>1707.61125828121</v>
      </c>
      <c r="F28" s="75">
        <v>1829.4178095040199</v>
      </c>
      <c r="G28" s="75">
        <v>2015.1651891903</v>
      </c>
      <c r="H28" s="75">
        <v>2115.0570942199402</v>
      </c>
      <c r="I28" s="75">
        <v>2215.07709288264</v>
      </c>
      <c r="J28" s="75">
        <v>2415.95845164395</v>
      </c>
      <c r="K28" s="75">
        <v>2473.86534399005</v>
      </c>
      <c r="L28" s="75">
        <v>2880.04815795787</v>
      </c>
      <c r="M28" s="62"/>
      <c r="N28" s="62"/>
    </row>
    <row r="29" spans="2:28" ht="15" customHeight="1" x14ac:dyDescent="0.35">
      <c r="B29" s="15" t="s">
        <v>37</v>
      </c>
      <c r="C29" s="75">
        <v>289.30323760584702</v>
      </c>
      <c r="D29" s="75">
        <v>317.49642261064201</v>
      </c>
      <c r="E29" s="75">
        <v>322.00532289270001</v>
      </c>
      <c r="F29" s="75">
        <v>359.04779940556699</v>
      </c>
      <c r="G29" s="75">
        <v>363.05737963713801</v>
      </c>
      <c r="H29" s="75">
        <v>383.56213446210398</v>
      </c>
      <c r="I29" s="75">
        <v>410.17986257018703</v>
      </c>
      <c r="J29" s="75">
        <v>490.28061690342901</v>
      </c>
      <c r="K29" s="75">
        <v>463.50293686624099</v>
      </c>
      <c r="L29" s="75">
        <v>516.69613041953301</v>
      </c>
      <c r="M29" s="62"/>
      <c r="N29" s="62"/>
    </row>
    <row r="30" spans="2:28" ht="15" customHeight="1" x14ac:dyDescent="0.35">
      <c r="B30" s="12" t="s">
        <v>38</v>
      </c>
      <c r="C30" s="75">
        <v>1000.13549215669</v>
      </c>
      <c r="D30" s="75">
        <v>1073.67301002217</v>
      </c>
      <c r="E30" s="75">
        <v>1047.19580094976</v>
      </c>
      <c r="F30" s="75">
        <v>1073.30582944548</v>
      </c>
      <c r="G30" s="75">
        <v>1089.0655542750401</v>
      </c>
      <c r="H30" s="75">
        <v>1132.84113539022</v>
      </c>
      <c r="I30" s="75">
        <v>1087.23986069997</v>
      </c>
      <c r="J30" s="75">
        <v>1121.59954634577</v>
      </c>
      <c r="K30" s="75">
        <v>1077.3048731711599</v>
      </c>
      <c r="L30" s="75">
        <v>1209.09904641662</v>
      </c>
      <c r="M30" s="62"/>
      <c r="N30" s="62"/>
    </row>
    <row r="31" spans="2:28" ht="15" customHeight="1" x14ac:dyDescent="0.35">
      <c r="B31" s="12" t="s">
        <v>39</v>
      </c>
      <c r="C31" s="75">
        <v>108.863214385421</v>
      </c>
      <c r="D31" s="75">
        <v>101.785099410405</v>
      </c>
      <c r="E31" s="75">
        <v>104.277759299333</v>
      </c>
      <c r="F31" s="75">
        <v>108.276709462504</v>
      </c>
      <c r="G31" s="75">
        <v>114.86419986546299</v>
      </c>
      <c r="H31" s="75">
        <v>117.33166639357199</v>
      </c>
      <c r="I31" s="75">
        <v>117.782469071108</v>
      </c>
      <c r="J31" s="75">
        <v>123.641519731125</v>
      </c>
      <c r="K31" s="75">
        <v>122.86462820011999</v>
      </c>
      <c r="L31" s="75">
        <v>136.54735731910799</v>
      </c>
      <c r="M31" s="62"/>
      <c r="N31" s="62"/>
    </row>
    <row r="32" spans="2:28" ht="15" customHeight="1" thickBot="1" x14ac:dyDescent="0.4">
      <c r="B32" s="11" t="s">
        <v>42</v>
      </c>
      <c r="C32" s="14">
        <v>36549.008613608283</v>
      </c>
      <c r="D32" s="14">
        <v>38477.739550942788</v>
      </c>
      <c r="E32" s="14">
        <v>39075.812351385619</v>
      </c>
      <c r="F32" s="14">
        <v>41929.31924810163</v>
      </c>
      <c r="G32" s="14">
        <v>42513.626219408892</v>
      </c>
      <c r="H32" s="14">
        <v>44275.332938911808</v>
      </c>
      <c r="I32" s="14">
        <v>46510.41110875913</v>
      </c>
      <c r="J32" s="14">
        <v>49385.142067247165</v>
      </c>
      <c r="K32" s="14">
        <v>53579.39276804516</v>
      </c>
      <c r="L32" s="14">
        <v>58117.234210931172</v>
      </c>
      <c r="M32" s="78"/>
      <c r="N32" s="78"/>
    </row>
    <row r="33" ht="13.15" thickTop="1" x14ac:dyDescent="0.35"/>
  </sheetData>
  <mergeCells count="2">
    <mergeCell ref="B3:J3"/>
    <mergeCell ref="B2:J2"/>
  </mergeCells>
  <pageMargins left="0.7" right="0.7" top="0.75" bottom="0.75" header="0.3" footer="0.3"/>
  <pageSetup paperSize="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showGridLines="0" view="pageLayout" zoomScale="110" zoomScaleNormal="60" zoomScalePageLayoutView="110" workbookViewId="0">
      <selection activeCell="D24" sqref="D24"/>
    </sheetView>
  </sheetViews>
  <sheetFormatPr baseColWidth="10" defaultColWidth="11.3984375" defaultRowHeight="13.15" x14ac:dyDescent="0.35"/>
  <cols>
    <col min="1" max="1" width="12.1328125" style="8" customWidth="1"/>
    <col min="2" max="2" width="37.3984375" style="8" customWidth="1"/>
    <col min="3" max="10" width="11.265625" style="8" customWidth="1"/>
    <col min="11" max="11" width="12.73046875" style="8" bestFit="1" customWidth="1"/>
    <col min="12" max="12" width="11.265625" style="8" customWidth="1"/>
    <col min="13" max="248" width="9.1328125" style="8" customWidth="1"/>
    <col min="249" max="16384" width="11.3984375" style="8"/>
  </cols>
  <sheetData>
    <row r="1" spans="2:12" x14ac:dyDescent="0.35">
      <c r="B1" s="46"/>
    </row>
    <row r="2" spans="2:12" s="9" customFormat="1" ht="15" customHeight="1" x14ac:dyDescent="0.35">
      <c r="B2" s="114" t="s">
        <v>9</v>
      </c>
      <c r="C2" s="114"/>
      <c r="D2" s="114"/>
      <c r="E2" s="114"/>
      <c r="F2" s="114"/>
      <c r="G2" s="114"/>
      <c r="H2" s="114"/>
      <c r="I2" s="114"/>
      <c r="J2" s="114"/>
    </row>
    <row r="3" spans="2:12" customFormat="1" ht="12.75" x14ac:dyDescent="0.35">
      <c r="B3" s="119" t="s">
        <v>2</v>
      </c>
      <c r="C3" s="120"/>
      <c r="D3" s="120"/>
      <c r="E3" s="120"/>
      <c r="F3" s="120"/>
    </row>
    <row r="4" spans="2:12" s="9" customFormat="1" ht="15" customHeight="1" x14ac:dyDescent="0.35"/>
    <row r="5" spans="2:12" ht="13.5" thickBot="1" x14ac:dyDescent="0.4">
      <c r="B5" s="31"/>
      <c r="C5" s="28">
        <v>2012</v>
      </c>
      <c r="D5" s="28">
        <v>2013</v>
      </c>
      <c r="E5" s="28">
        <v>2014</v>
      </c>
      <c r="F5" s="28">
        <v>2015</v>
      </c>
      <c r="G5" s="28">
        <v>2016</v>
      </c>
      <c r="H5" s="28">
        <v>2017</v>
      </c>
      <c r="I5" s="28">
        <v>2018</v>
      </c>
      <c r="J5" s="28">
        <v>2019</v>
      </c>
      <c r="K5" s="28">
        <v>2020</v>
      </c>
      <c r="L5" s="28">
        <v>2021</v>
      </c>
    </row>
    <row r="6" spans="2:12" ht="13.9" thickTop="1" thickBot="1" x14ac:dyDescent="0.4">
      <c r="B6" s="32" t="s">
        <v>43</v>
      </c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2:12" ht="13.5" thickTop="1" x14ac:dyDescent="0.35">
      <c r="B7" s="34" t="s">
        <v>44</v>
      </c>
      <c r="C7" s="35">
        <v>57536551.100000001</v>
      </c>
      <c r="D7" s="35">
        <v>57984991.200000003</v>
      </c>
      <c r="E7" s="35">
        <v>58256545.850000001</v>
      </c>
      <c r="F7" s="35">
        <v>59137716.549999997</v>
      </c>
      <c r="G7" s="35">
        <v>59658475.149999999</v>
      </c>
      <c r="H7" s="35">
        <v>59570919.950000003</v>
      </c>
      <c r="I7" s="35">
        <v>60400387.350000001</v>
      </c>
      <c r="J7" s="35">
        <v>60846010.149999999</v>
      </c>
      <c r="K7" s="35">
        <v>53564932.799999997</v>
      </c>
      <c r="L7" s="35">
        <v>59122962.700000003</v>
      </c>
    </row>
    <row r="8" spans="2:12" x14ac:dyDescent="0.35">
      <c r="B8" s="34" t="s">
        <v>45</v>
      </c>
      <c r="C8" s="35">
        <v>555.881834669093</v>
      </c>
      <c r="D8" s="35">
        <v>541.73137030673502</v>
      </c>
      <c r="E8" s="35">
        <v>546.153899888316</v>
      </c>
      <c r="F8" s="35">
        <v>509.84937030870901</v>
      </c>
      <c r="G8" s="35">
        <v>519.70711194796797</v>
      </c>
      <c r="H8" s="35">
        <v>525.52477154643498</v>
      </c>
      <c r="I8" s="35">
        <v>540.92191397902604</v>
      </c>
      <c r="J8" s="35">
        <v>565.74165860481901</v>
      </c>
      <c r="K8" s="35">
        <v>698.92793434415603</v>
      </c>
      <c r="L8" s="35">
        <v>680.95699689837704</v>
      </c>
    </row>
    <row r="9" spans="2:12" x14ac:dyDescent="0.35">
      <c r="B9" s="34" t="s">
        <v>46</v>
      </c>
      <c r="C9" s="35">
        <v>611.72801442608602</v>
      </c>
      <c r="D9" s="35">
        <v>557.76956946883797</v>
      </c>
      <c r="E9" s="35">
        <v>561.59062211366597</v>
      </c>
      <c r="F9" s="35">
        <v>523.52202040837403</v>
      </c>
      <c r="G9" s="35">
        <v>534.94639744518702</v>
      </c>
      <c r="H9" s="35">
        <v>536.95977747423001</v>
      </c>
      <c r="I9" s="35">
        <v>551.07641539334099</v>
      </c>
      <c r="J9" s="35">
        <v>571.71079573798602</v>
      </c>
      <c r="K9" s="35">
        <v>703.69606157470901</v>
      </c>
      <c r="L9" s="35">
        <v>680.95756436301303</v>
      </c>
    </row>
    <row r="10" spans="2:12" ht="13.5" x14ac:dyDescent="0.4">
      <c r="B10" s="51" t="s">
        <v>1</v>
      </c>
    </row>
    <row r="34" ht="14.25" customHeight="1" x14ac:dyDescent="0.35"/>
  </sheetData>
  <mergeCells count="2">
    <mergeCell ref="B2:J2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5"/>
  <sheetViews>
    <sheetView showGridLines="0" view="pageLayout" topLeftCell="B16" zoomScaleNormal="70" workbookViewId="0">
      <selection activeCell="C7" sqref="C7"/>
    </sheetView>
  </sheetViews>
  <sheetFormatPr baseColWidth="10" defaultRowHeight="12.75" x14ac:dyDescent="0.35"/>
  <cols>
    <col min="2" max="2" width="42.73046875" customWidth="1"/>
    <col min="3" max="12" width="13" bestFit="1" customWidth="1"/>
  </cols>
  <sheetData>
    <row r="2" spans="2:12" ht="14.25" x14ac:dyDescent="0.35">
      <c r="B2" s="114" t="s">
        <v>81</v>
      </c>
      <c r="C2" s="114"/>
      <c r="D2" s="114"/>
      <c r="E2" s="114"/>
      <c r="F2" s="114"/>
      <c r="G2" s="114"/>
      <c r="H2" s="114"/>
      <c r="I2" s="114"/>
      <c r="J2" s="114"/>
      <c r="K2" s="90"/>
    </row>
    <row r="3" spans="2:12" x14ac:dyDescent="0.35">
      <c r="B3" s="120" t="s">
        <v>2</v>
      </c>
      <c r="C3" s="120"/>
      <c r="D3" s="120"/>
      <c r="E3" s="120"/>
      <c r="F3" s="120"/>
    </row>
    <row r="5" spans="2:12" x14ac:dyDescent="0.35">
      <c r="B5" s="53" t="s">
        <v>47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x14ac:dyDescent="0.35"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3.15" thickBot="1" x14ac:dyDescent="0.4">
      <c r="B7" s="31"/>
      <c r="C7" s="28">
        <v>2012</v>
      </c>
      <c r="D7" s="28">
        <v>2013</v>
      </c>
      <c r="E7" s="28">
        <v>2014</v>
      </c>
      <c r="F7" s="28">
        <v>2015</v>
      </c>
      <c r="G7" s="28">
        <v>2016</v>
      </c>
      <c r="H7" s="28">
        <v>2017</v>
      </c>
      <c r="I7" s="28">
        <v>2018</v>
      </c>
      <c r="J7" s="28">
        <v>2019</v>
      </c>
      <c r="K7" s="28">
        <v>2020</v>
      </c>
      <c r="L7" s="28">
        <v>2021</v>
      </c>
    </row>
    <row r="8" spans="2:12" ht="13.5" thickTop="1" thickBot="1" x14ac:dyDescent="0.4">
      <c r="B8" s="32" t="s">
        <v>48</v>
      </c>
      <c r="C8" s="33"/>
      <c r="D8" s="33"/>
      <c r="E8" s="33"/>
      <c r="F8" s="33"/>
      <c r="G8" s="33"/>
      <c r="H8" s="33"/>
      <c r="I8" s="33"/>
      <c r="J8" s="33"/>
      <c r="K8" s="33"/>
      <c r="L8" s="33"/>
    </row>
    <row r="9" spans="2:12" ht="13.15" thickTop="1" x14ac:dyDescent="0.35">
      <c r="B9" s="34" t="s">
        <v>44</v>
      </c>
      <c r="C9" s="35">
        <v>12502.644550000001</v>
      </c>
      <c r="D9" s="35">
        <v>12521.1113</v>
      </c>
      <c r="E9" s="35">
        <v>11178.645699999999</v>
      </c>
      <c r="F9" s="35">
        <v>12444.4169</v>
      </c>
      <c r="G9" s="35">
        <v>12317.014800000001</v>
      </c>
      <c r="H9" s="35">
        <v>13340.7302</v>
      </c>
      <c r="I9" s="35">
        <v>12475.1217</v>
      </c>
      <c r="J9" s="35">
        <v>11487.56595</v>
      </c>
      <c r="K9" s="35">
        <v>10539.035199999998</v>
      </c>
      <c r="L9" s="35">
        <v>11435.621999999999</v>
      </c>
    </row>
    <row r="10" spans="2:12" x14ac:dyDescent="0.35">
      <c r="B10" s="34" t="s">
        <v>45</v>
      </c>
      <c r="C10" s="35">
        <v>591.21974654554197</v>
      </c>
      <c r="D10" s="35">
        <v>568.50566522797396</v>
      </c>
      <c r="E10" s="35">
        <v>580.16439594288204</v>
      </c>
      <c r="F10" s="35">
        <v>521.52419316309602</v>
      </c>
      <c r="G10" s="35">
        <v>532.26741934153495</v>
      </c>
      <c r="H10" s="35">
        <v>541.61379738582605</v>
      </c>
      <c r="I10" s="35">
        <v>564.80785446927996</v>
      </c>
      <c r="J10" s="35">
        <v>587.673032673021</v>
      </c>
      <c r="K10" s="35">
        <v>733.38720996869199</v>
      </c>
      <c r="L10" s="35">
        <v>723.04659196267698</v>
      </c>
    </row>
    <row r="11" spans="2:12" x14ac:dyDescent="0.35">
      <c r="B11" s="34" t="s">
        <v>46</v>
      </c>
      <c r="C11" s="35">
        <v>650.61611854809405</v>
      </c>
      <c r="D11" s="35">
        <v>585.33652934896202</v>
      </c>
      <c r="E11" s="35">
        <v>596.56240505174196</v>
      </c>
      <c r="F11" s="35">
        <v>535.50992743459699</v>
      </c>
      <c r="G11" s="35">
        <v>547.87500865046502</v>
      </c>
      <c r="H11" s="35">
        <v>553.39888786873098</v>
      </c>
      <c r="I11" s="35">
        <v>575.41075667901896</v>
      </c>
      <c r="J11" s="35">
        <v>593.87356761354499</v>
      </c>
      <c r="K11" s="35">
        <v>738.39042039219896</v>
      </c>
      <c r="L11" s="35">
        <v>723.04719450200605</v>
      </c>
    </row>
    <row r="12" spans="2:12" x14ac:dyDescent="0.35"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</row>
    <row r="13" spans="2:12" x14ac:dyDescent="0.35">
      <c r="B13" s="53" t="s">
        <v>49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spans="2:12" x14ac:dyDescent="0.35"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2:12" ht="13.15" thickBot="1" x14ac:dyDescent="0.4">
      <c r="B15" s="31"/>
      <c r="C15" s="28">
        <v>2012</v>
      </c>
      <c r="D15" s="28">
        <v>2013</v>
      </c>
      <c r="E15" s="28">
        <v>2014</v>
      </c>
      <c r="F15" s="28">
        <v>2015</v>
      </c>
      <c r="G15" s="28">
        <v>2016</v>
      </c>
      <c r="H15" s="28">
        <v>2017</v>
      </c>
      <c r="I15" s="28">
        <v>2018</v>
      </c>
      <c r="J15" s="28">
        <v>2019</v>
      </c>
      <c r="K15" s="28">
        <v>2020</v>
      </c>
      <c r="L15" s="28">
        <v>2021</v>
      </c>
    </row>
    <row r="16" spans="2:12" ht="13.5" thickTop="1" thickBot="1" x14ac:dyDescent="0.4">
      <c r="B16" s="32" t="s">
        <v>48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2:12" ht="13.15" thickTop="1" x14ac:dyDescent="0.35">
      <c r="B17" s="34" t="s">
        <v>44</v>
      </c>
      <c r="C17" s="35">
        <v>22262.72365</v>
      </c>
      <c r="D17" s="35">
        <v>22020.505550000002</v>
      </c>
      <c r="E17" s="35">
        <v>22729.77305</v>
      </c>
      <c r="F17" s="35">
        <v>22110.017749999999</v>
      </c>
      <c r="G17" s="35">
        <v>22914.439300000002</v>
      </c>
      <c r="H17" s="35">
        <v>21669.314300000002</v>
      </c>
      <c r="I17" s="35">
        <v>22182.242249999999</v>
      </c>
      <c r="J17" s="35">
        <v>23662.109649999999</v>
      </c>
      <c r="K17" s="35">
        <v>21169.04795</v>
      </c>
      <c r="L17" s="35">
        <v>23597.039850000001</v>
      </c>
    </row>
    <row r="18" spans="2:12" x14ac:dyDescent="0.35">
      <c r="B18" s="34" t="s">
        <v>45</v>
      </c>
      <c r="C18" s="35">
        <v>571.85690413041596</v>
      </c>
      <c r="D18" s="35">
        <v>563.51124795134399</v>
      </c>
      <c r="E18" s="35">
        <v>570.73614595549202</v>
      </c>
      <c r="F18" s="35">
        <v>539.92949350231095</v>
      </c>
      <c r="G18" s="35">
        <v>548.56215039135702</v>
      </c>
      <c r="H18" s="35">
        <v>554.48438246796798</v>
      </c>
      <c r="I18" s="35">
        <v>574.34056992256296</v>
      </c>
      <c r="J18" s="35">
        <v>594.21614095202006</v>
      </c>
      <c r="K18" s="35">
        <v>721.53394497642398</v>
      </c>
      <c r="L18" s="35">
        <v>699.47569750057903</v>
      </c>
    </row>
    <row r="19" spans="2:12" x14ac:dyDescent="0.35">
      <c r="B19" s="34" t="s">
        <v>46</v>
      </c>
      <c r="C19" s="35">
        <v>629.30800519464901</v>
      </c>
      <c r="D19" s="35">
        <v>580.19425011828696</v>
      </c>
      <c r="E19" s="35">
        <v>586.86767106385901</v>
      </c>
      <c r="F19" s="35">
        <v>554.40880341825095</v>
      </c>
      <c r="G19" s="35">
        <v>564.64754739785405</v>
      </c>
      <c r="H19" s="35">
        <v>566.54952676503501</v>
      </c>
      <c r="I19" s="35">
        <v>585.122425822384</v>
      </c>
      <c r="J19" s="35">
        <v>600.48571219206497</v>
      </c>
      <c r="K19" s="35">
        <v>726.45629173315899</v>
      </c>
      <c r="L19" s="35">
        <v>699.47628039747894</v>
      </c>
    </row>
    <row r="20" spans="2:12" x14ac:dyDescent="0.35"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2:12" x14ac:dyDescent="0.35">
      <c r="B21" s="53" t="s">
        <v>50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</row>
    <row r="22" spans="2:12" x14ac:dyDescent="0.35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2:12" ht="13.15" thickBot="1" x14ac:dyDescent="0.4">
      <c r="B23" s="31"/>
      <c r="C23" s="28">
        <v>2012</v>
      </c>
      <c r="D23" s="28">
        <v>2013</v>
      </c>
      <c r="E23" s="28">
        <v>2014</v>
      </c>
      <c r="F23" s="28">
        <v>2015</v>
      </c>
      <c r="G23" s="28">
        <v>2016</v>
      </c>
      <c r="H23" s="28">
        <v>2017</v>
      </c>
      <c r="I23" s="28">
        <v>2018</v>
      </c>
      <c r="J23" s="28">
        <v>2019</v>
      </c>
      <c r="K23" s="28">
        <v>2020</v>
      </c>
      <c r="L23" s="28">
        <v>2021</v>
      </c>
    </row>
    <row r="24" spans="2:12" ht="13.5" thickTop="1" thickBot="1" x14ac:dyDescent="0.4">
      <c r="B24" s="32" t="s">
        <v>48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2:12" ht="13.15" thickTop="1" x14ac:dyDescent="0.35">
      <c r="B25" s="34" t="s">
        <v>44</v>
      </c>
      <c r="C25" s="35">
        <v>15948.0461</v>
      </c>
      <c r="D25" s="35">
        <v>16546.9156</v>
      </c>
      <c r="E25" s="35">
        <v>17283.980500000001</v>
      </c>
      <c r="F25" s="35">
        <v>17245.150000000001</v>
      </c>
      <c r="G25" s="35">
        <v>16972.6155</v>
      </c>
      <c r="H25" s="35">
        <v>17395.6538</v>
      </c>
      <c r="I25" s="35">
        <v>18420.601449999998</v>
      </c>
      <c r="J25" s="35">
        <v>18293.186450000001</v>
      </c>
      <c r="K25" s="35">
        <v>15482.66365</v>
      </c>
      <c r="L25" s="35">
        <v>16893.8498</v>
      </c>
    </row>
    <row r="26" spans="2:12" x14ac:dyDescent="0.35">
      <c r="B26" s="34" t="s">
        <v>45</v>
      </c>
      <c r="C26" s="35">
        <v>516.50864785247904</v>
      </c>
      <c r="D26" s="35">
        <v>506.08521185664398</v>
      </c>
      <c r="E26" s="35">
        <v>506.64446069005902</v>
      </c>
      <c r="F26" s="35">
        <v>474.62569835397198</v>
      </c>
      <c r="G26" s="35">
        <v>485.08193119056801</v>
      </c>
      <c r="H26" s="35">
        <v>488.98962942325198</v>
      </c>
      <c r="I26" s="35">
        <v>499.99390914791599</v>
      </c>
      <c r="J26" s="35">
        <v>527.25573020751096</v>
      </c>
      <c r="K26" s="35">
        <v>655.39030318802804</v>
      </c>
      <c r="L26" s="35">
        <v>644.74524783344305</v>
      </c>
    </row>
    <row r="27" spans="2:12" x14ac:dyDescent="0.35">
      <c r="B27" s="34" t="s">
        <v>46</v>
      </c>
      <c r="C27" s="35">
        <v>568.39923501509395</v>
      </c>
      <c r="D27" s="35">
        <v>521.06809057779901</v>
      </c>
      <c r="E27" s="35">
        <v>520.96447160325397</v>
      </c>
      <c r="F27" s="35">
        <v>487.353753893148</v>
      </c>
      <c r="G27" s="35">
        <v>499.30590825189398</v>
      </c>
      <c r="H27" s="35">
        <v>499.62965937774999</v>
      </c>
      <c r="I27" s="35">
        <v>509.38008620301702</v>
      </c>
      <c r="J27" s="35">
        <v>532.81880252150404</v>
      </c>
      <c r="K27" s="35">
        <v>659.861414153429</v>
      </c>
      <c r="L27" s="35">
        <v>644.74578512159599</v>
      </c>
    </row>
    <row r="28" spans="2:12" x14ac:dyDescent="0.35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</row>
    <row r="29" spans="2:12" x14ac:dyDescent="0.35">
      <c r="B29" s="53" t="s">
        <v>51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2:12" x14ac:dyDescent="0.35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2:12" ht="13.15" thickBot="1" x14ac:dyDescent="0.4">
      <c r="B31" s="31"/>
      <c r="C31" s="28">
        <v>2012</v>
      </c>
      <c r="D31" s="28">
        <v>2013</v>
      </c>
      <c r="E31" s="28">
        <v>2014</v>
      </c>
      <c r="F31" s="28">
        <v>2015</v>
      </c>
      <c r="G31" s="28">
        <v>2016</v>
      </c>
      <c r="H31" s="28">
        <v>2017</v>
      </c>
      <c r="I31" s="28">
        <v>2018</v>
      </c>
      <c r="J31" s="28">
        <v>2019</v>
      </c>
      <c r="K31" s="28">
        <v>2020</v>
      </c>
      <c r="L31" s="28">
        <v>2021</v>
      </c>
    </row>
    <row r="32" spans="2:12" ht="13.5" thickTop="1" thickBot="1" x14ac:dyDescent="0.4">
      <c r="B32" s="32" t="s">
        <v>48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2:12" ht="13.15" thickTop="1" x14ac:dyDescent="0.35">
      <c r="B33" s="34" t="s">
        <v>44</v>
      </c>
      <c r="C33" s="35">
        <v>6823.1368000000002</v>
      </c>
      <c r="D33" s="35">
        <v>6896.4587499999998</v>
      </c>
      <c r="E33" s="35">
        <v>7064.1466</v>
      </c>
      <c r="F33" s="35">
        <v>7338.1319000000003</v>
      </c>
      <c r="G33" s="35">
        <v>7454.4055499999995</v>
      </c>
      <c r="H33" s="35">
        <v>7165.2216500000004</v>
      </c>
      <c r="I33" s="35">
        <v>7322.4219499999999</v>
      </c>
      <c r="J33" s="35">
        <v>7403.1480999999994</v>
      </c>
      <c r="K33" s="35">
        <v>6374.1859999999997</v>
      </c>
      <c r="L33" s="35">
        <v>7196.4510499999997</v>
      </c>
    </row>
    <row r="34" spans="2:12" x14ac:dyDescent="0.35">
      <c r="B34" s="34" t="s">
        <v>45</v>
      </c>
      <c r="C34" s="35">
        <v>531.03395098277997</v>
      </c>
      <c r="D34" s="35">
        <v>509.10391960221602</v>
      </c>
      <c r="E34" s="35">
        <v>509.90609849461498</v>
      </c>
      <c r="F34" s="35">
        <v>482.19643126080899</v>
      </c>
      <c r="G34" s="35">
        <v>489.09130525148402</v>
      </c>
      <c r="H34" s="35">
        <v>496.68803904146699</v>
      </c>
      <c r="I34" s="35">
        <v>501.950891391852</v>
      </c>
      <c r="J34" s="35">
        <v>535.79842869216202</v>
      </c>
      <c r="K34" s="35">
        <v>672.62861667471896</v>
      </c>
      <c r="L34" s="35">
        <v>638.35942157400905</v>
      </c>
    </row>
    <row r="35" spans="2:12" x14ac:dyDescent="0.35">
      <c r="B35" s="34" t="s">
        <v>46</v>
      </c>
      <c r="C35" s="35">
        <v>584.38380995290504</v>
      </c>
      <c r="D35" s="35">
        <v>524.17616851437299</v>
      </c>
      <c r="E35" s="35">
        <v>524.31829770271895</v>
      </c>
      <c r="F35" s="35">
        <v>495.12751143443899</v>
      </c>
      <c r="G35" s="35">
        <v>503.432848523806</v>
      </c>
      <c r="H35" s="35">
        <v>507.49558033774298</v>
      </c>
      <c r="I35" s="35">
        <v>511.37380605815002</v>
      </c>
      <c r="J35" s="35">
        <v>541.45163497095496</v>
      </c>
      <c r="K35" s="35">
        <v>677.21732842255506</v>
      </c>
      <c r="L35" s="35">
        <v>638.35995354063596</v>
      </c>
    </row>
  </sheetData>
  <mergeCells count="2">
    <mergeCell ref="B3:F3"/>
    <mergeCell ref="B2:J2"/>
  </mergeCells>
  <pageMargins left="0.7" right="0.7" top="0.75" bottom="0.75" header="0.3" footer="0.3"/>
  <pageSetup paperSize="9" scale="71" fitToHeight="0" orientation="landscape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0"/>
  <sheetViews>
    <sheetView showGridLines="0" view="pageLayout" zoomScaleNormal="100" workbookViewId="0">
      <selection activeCell="B12" sqref="B12:L12"/>
    </sheetView>
  </sheetViews>
  <sheetFormatPr baseColWidth="10" defaultRowHeight="12.75" x14ac:dyDescent="0.35"/>
  <cols>
    <col min="2" max="2" width="26.3984375" customWidth="1"/>
    <col min="3" max="12" width="11" bestFit="1" customWidth="1"/>
    <col min="14" max="14" width="38.265625" customWidth="1"/>
    <col min="15" max="20" width="10.1328125" customWidth="1"/>
  </cols>
  <sheetData>
    <row r="1" spans="2:12" x14ac:dyDescent="0.35">
      <c r="B1" s="45"/>
    </row>
    <row r="2" spans="2:12" s="9" customFormat="1" ht="15" customHeight="1" x14ac:dyDescent="0.35">
      <c r="B2" s="114" t="s">
        <v>10</v>
      </c>
      <c r="C2" s="114"/>
      <c r="D2" s="114"/>
      <c r="E2" s="114"/>
      <c r="F2" s="114"/>
      <c r="G2" s="114"/>
      <c r="H2" s="114"/>
      <c r="I2" s="114"/>
      <c r="J2" s="114"/>
      <c r="K2" s="49"/>
    </row>
    <row r="3" spans="2:12" s="9" customFormat="1" ht="15" customHeight="1" x14ac:dyDescent="0.35">
      <c r="B3" t="s">
        <v>2</v>
      </c>
      <c r="C3"/>
      <c r="D3"/>
      <c r="E3"/>
      <c r="F3"/>
      <c r="G3"/>
      <c r="H3" s="110"/>
      <c r="I3" s="110"/>
      <c r="J3" s="110"/>
      <c r="K3" s="49"/>
    </row>
    <row r="5" spans="2:12" ht="13.15" thickBot="1" x14ac:dyDescent="0.4">
      <c r="B5" s="31"/>
      <c r="C5" s="28">
        <v>2012</v>
      </c>
      <c r="D5" s="28">
        <v>2013</v>
      </c>
      <c r="E5" s="28">
        <v>2014</v>
      </c>
      <c r="F5" s="28">
        <v>2015</v>
      </c>
      <c r="G5" s="28">
        <v>2016</v>
      </c>
      <c r="H5" s="28">
        <v>2017</v>
      </c>
      <c r="I5" s="28">
        <v>2018</v>
      </c>
      <c r="J5" s="28">
        <v>2019</v>
      </c>
      <c r="K5" s="28">
        <v>2020</v>
      </c>
      <c r="L5" s="28">
        <v>2021</v>
      </c>
    </row>
    <row r="6" spans="2:12" ht="13.5" thickTop="1" thickBot="1" x14ac:dyDescent="0.4">
      <c r="B6" s="32" t="s">
        <v>43</v>
      </c>
      <c r="C6" s="84">
        <v>61881.392650000002</v>
      </c>
      <c r="D6" s="84">
        <v>62294.210500000001</v>
      </c>
      <c r="E6" s="84">
        <v>62629.980250000001</v>
      </c>
      <c r="F6" s="84">
        <v>63765.844499999999</v>
      </c>
      <c r="G6" s="84">
        <v>64126.353900000009</v>
      </c>
      <c r="H6" s="84">
        <v>64272.655949999993</v>
      </c>
      <c r="I6" s="84">
        <v>65593.868699999992</v>
      </c>
      <c r="J6" s="84">
        <v>66081.291200000007</v>
      </c>
      <c r="K6" s="84">
        <v>58112.872149999996</v>
      </c>
      <c r="L6" s="84">
        <v>64211.047450000013</v>
      </c>
    </row>
    <row r="7" spans="2:12" ht="13.15" thickTop="1" x14ac:dyDescent="0.35">
      <c r="B7" s="82" t="s">
        <v>52</v>
      </c>
      <c r="C7" s="83">
        <v>34589.801350000002</v>
      </c>
      <c r="D7" s="83">
        <v>34147.901449999998</v>
      </c>
      <c r="E7" s="83">
        <v>33939.093800000002</v>
      </c>
      <c r="F7" s="83">
        <v>34403.193299999999</v>
      </c>
      <c r="G7" s="83">
        <v>34352.54135</v>
      </c>
      <c r="H7" s="83">
        <v>33852.402800000003</v>
      </c>
      <c r="I7" s="83">
        <v>34324.634850000002</v>
      </c>
      <c r="J7" s="83">
        <v>34113.052199999998</v>
      </c>
      <c r="K7" s="83">
        <v>32091.200499999999</v>
      </c>
      <c r="L7" s="83">
        <v>34171.391150000003</v>
      </c>
    </row>
    <row r="8" spans="2:12" x14ac:dyDescent="0.35">
      <c r="B8" s="82" t="s">
        <v>53</v>
      </c>
      <c r="C8" s="83">
        <v>8719.6720000000005</v>
      </c>
      <c r="D8" s="83">
        <v>8846.2579999999998</v>
      </c>
      <c r="E8" s="83">
        <v>9033.0395000000008</v>
      </c>
      <c r="F8" s="83">
        <v>9393.3709999999992</v>
      </c>
      <c r="G8" s="83">
        <v>9671.6350000000002</v>
      </c>
      <c r="H8" s="83">
        <v>9900.8215</v>
      </c>
      <c r="I8" s="83">
        <v>10112.874</v>
      </c>
      <c r="J8" s="83">
        <v>10348.450000000001</v>
      </c>
      <c r="K8" s="83">
        <v>7392.982</v>
      </c>
      <c r="L8" s="83">
        <v>9086.1404999999995</v>
      </c>
    </row>
    <row r="9" spans="2:12" x14ac:dyDescent="0.35">
      <c r="B9" s="82" t="s">
        <v>54</v>
      </c>
      <c r="C9" s="83">
        <v>13379.166800000001</v>
      </c>
      <c r="D9" s="83">
        <v>13763.03505</v>
      </c>
      <c r="E9" s="83">
        <v>13917.563700000001</v>
      </c>
      <c r="F9" s="83">
        <v>14052.373449999999</v>
      </c>
      <c r="G9" s="83">
        <v>13997.584800000001</v>
      </c>
      <c r="H9" s="83">
        <v>14307.132900000001</v>
      </c>
      <c r="I9" s="83">
        <v>14679.65085</v>
      </c>
      <c r="J9" s="83">
        <v>14755.950999999999</v>
      </c>
      <c r="K9" s="83">
        <v>12698.442650000001</v>
      </c>
      <c r="L9" s="83">
        <v>14301.9293</v>
      </c>
    </row>
    <row r="10" spans="2:12" x14ac:dyDescent="0.35">
      <c r="B10" s="82" t="s">
        <v>55</v>
      </c>
      <c r="C10" s="83">
        <v>1568.8109999999999</v>
      </c>
      <c r="D10" s="83">
        <v>1652.4075</v>
      </c>
      <c r="E10" s="83">
        <v>1717.002</v>
      </c>
      <c r="F10" s="83">
        <v>1785.2940000000001</v>
      </c>
      <c r="G10" s="83">
        <v>1765.3454999999999</v>
      </c>
      <c r="H10" s="83">
        <v>1825.77</v>
      </c>
      <c r="I10" s="83">
        <v>1856.046</v>
      </c>
      <c r="J10" s="83">
        <v>1900.68</v>
      </c>
      <c r="K10" s="83">
        <v>1410.8565000000001</v>
      </c>
      <c r="L10" s="83">
        <v>1696.1025</v>
      </c>
    </row>
    <row r="11" spans="2:12" x14ac:dyDescent="0.35">
      <c r="B11" s="82" t="s">
        <v>56</v>
      </c>
      <c r="C11" s="83">
        <v>3623.9414999999999</v>
      </c>
      <c r="D11" s="83">
        <v>3884.6084999999998</v>
      </c>
      <c r="E11" s="83">
        <v>4023.28125</v>
      </c>
      <c r="F11" s="83">
        <v>4131.6127500000002</v>
      </c>
      <c r="G11" s="83">
        <v>4339.2472500000003</v>
      </c>
      <c r="H11" s="83">
        <v>4386.5287500000004</v>
      </c>
      <c r="I11" s="83">
        <v>4620.6629999999996</v>
      </c>
      <c r="J11" s="83">
        <v>4963.1580000000004</v>
      </c>
      <c r="K11" s="83">
        <v>4519.3905000000004</v>
      </c>
      <c r="L11" s="83">
        <v>4955.4840000000004</v>
      </c>
    </row>
    <row r="12" spans="2:12" ht="13.15" thickBot="1" x14ac:dyDescent="0.4">
      <c r="B12" s="11" t="s">
        <v>57</v>
      </c>
      <c r="C12" s="85">
        <v>10799.773200000001</v>
      </c>
      <c r="D12" s="85">
        <v>11216.700150000001</v>
      </c>
      <c r="E12" s="85">
        <v>11636.138350000001</v>
      </c>
      <c r="F12" s="85">
        <v>12173.401250000001</v>
      </c>
      <c r="G12" s="85">
        <v>12824.749049999999</v>
      </c>
      <c r="H12" s="85">
        <v>12975.6463</v>
      </c>
      <c r="I12" s="85">
        <v>13128.29775</v>
      </c>
      <c r="J12" s="85">
        <v>13540.592650000001</v>
      </c>
      <c r="K12" s="85">
        <v>11967.858349999999</v>
      </c>
      <c r="L12" s="85">
        <v>13840.092749999998</v>
      </c>
    </row>
    <row r="13" spans="2:12" ht="13.15" thickTop="1" x14ac:dyDescent="0.35">
      <c r="B13" s="82" t="s">
        <v>52</v>
      </c>
      <c r="C13" s="83">
        <v>5601.7051000000001</v>
      </c>
      <c r="D13" s="83">
        <v>5584.6509999999998</v>
      </c>
      <c r="E13" s="83">
        <v>5646.1134499999998</v>
      </c>
      <c r="F13" s="83">
        <v>5642.7633999999998</v>
      </c>
      <c r="G13" s="83">
        <v>5752.9683999999997</v>
      </c>
      <c r="H13" s="83">
        <v>5631.4135999999999</v>
      </c>
      <c r="I13" s="83">
        <v>5463.4165999999996</v>
      </c>
      <c r="J13" s="83">
        <v>5397.4219000000003</v>
      </c>
      <c r="K13" s="83">
        <v>5069.1082500000002</v>
      </c>
      <c r="L13" s="83">
        <v>5210.8038999999999</v>
      </c>
    </row>
    <row r="14" spans="2:12" x14ac:dyDescent="0.35">
      <c r="B14" s="82" t="s">
        <v>53</v>
      </c>
      <c r="C14" s="83">
        <v>2371.9794999999999</v>
      </c>
      <c r="D14" s="83">
        <v>2482.5045</v>
      </c>
      <c r="E14" s="83">
        <v>2627.0445</v>
      </c>
      <c r="F14" s="83">
        <v>2864.797</v>
      </c>
      <c r="G14" s="83">
        <v>3077.8004999999998</v>
      </c>
      <c r="H14" s="83">
        <v>3154.8314999999998</v>
      </c>
      <c r="I14" s="83">
        <v>3202.8975</v>
      </c>
      <c r="J14" s="83">
        <v>3282.056</v>
      </c>
      <c r="K14" s="83">
        <v>2449.4850000000001</v>
      </c>
      <c r="L14" s="83">
        <v>3136.5360000000001</v>
      </c>
    </row>
    <row r="15" spans="2:12" x14ac:dyDescent="0.35">
      <c r="B15" s="82" t="s">
        <v>54</v>
      </c>
      <c r="C15" s="83">
        <v>2218.4881</v>
      </c>
      <c r="D15" s="83">
        <v>2505.2759000000001</v>
      </c>
      <c r="E15" s="83">
        <v>2692.7413999999999</v>
      </c>
      <c r="F15" s="83">
        <v>2971.3236000000002</v>
      </c>
      <c r="G15" s="83">
        <v>3226.5779000000002</v>
      </c>
      <c r="H15" s="83">
        <v>3388.1034500000001</v>
      </c>
      <c r="I15" s="83">
        <v>3613.8049000000001</v>
      </c>
      <c r="J15" s="83">
        <v>3936.3505</v>
      </c>
      <c r="K15" s="83">
        <v>3639.6048500000002</v>
      </c>
      <c r="L15" s="83">
        <v>4507.2678500000002</v>
      </c>
    </row>
    <row r="16" spans="2:12" x14ac:dyDescent="0.35">
      <c r="B16" s="82" t="s">
        <v>55</v>
      </c>
      <c r="C16" s="83">
        <v>454.0095</v>
      </c>
      <c r="D16" s="83">
        <v>487.75200000000001</v>
      </c>
      <c r="E16" s="83">
        <v>503.3775</v>
      </c>
      <c r="F16" s="83">
        <v>524.93849999999998</v>
      </c>
      <c r="G16" s="83">
        <v>570.43650000000002</v>
      </c>
      <c r="H16" s="83">
        <v>597.91800000000001</v>
      </c>
      <c r="I16" s="83">
        <v>616.197</v>
      </c>
      <c r="J16" s="83">
        <v>705.01800000000003</v>
      </c>
      <c r="K16" s="83">
        <v>613.36350000000004</v>
      </c>
      <c r="L16" s="83">
        <v>740.69399999999996</v>
      </c>
    </row>
    <row r="17" spans="2:14" x14ac:dyDescent="0.35">
      <c r="B17" s="82" t="s">
        <v>56</v>
      </c>
      <c r="C17" s="83">
        <v>153.59100000000001</v>
      </c>
      <c r="D17" s="83">
        <v>156.51675</v>
      </c>
      <c r="E17" s="83">
        <v>166.86150000000001</v>
      </c>
      <c r="F17" s="83">
        <v>169.57875000000001</v>
      </c>
      <c r="G17" s="83">
        <v>196.96575000000001</v>
      </c>
      <c r="H17" s="83">
        <v>203.37975</v>
      </c>
      <c r="I17" s="83">
        <v>231.98175000000001</v>
      </c>
      <c r="J17" s="83">
        <v>219.74625</v>
      </c>
      <c r="K17" s="83">
        <v>196.29675</v>
      </c>
      <c r="L17" s="83">
        <v>244.791</v>
      </c>
    </row>
    <row r="18" spans="2:14" ht="13.15" x14ac:dyDescent="0.4">
      <c r="N18" s="58"/>
    </row>
    <row r="30" spans="2:14" ht="14.25" customHeight="1" x14ac:dyDescent="0.35"/>
  </sheetData>
  <mergeCells count="1">
    <mergeCell ref="B2:J2"/>
  </mergeCells>
  <pageMargins left="0.7" right="0.7" top="0.75" bottom="0.75" header="0.3" footer="0.3"/>
  <pageSetup paperSize="9" scale="6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2"/>
  <sheetViews>
    <sheetView showGridLines="0" view="pageLayout" topLeftCell="A37" zoomScaleNormal="100" workbookViewId="0">
      <selection activeCell="N62" sqref="N62"/>
    </sheetView>
  </sheetViews>
  <sheetFormatPr baseColWidth="10" defaultRowHeight="12.75" x14ac:dyDescent="0.35"/>
  <cols>
    <col min="1" max="1" width="11.3984375" customWidth="1"/>
    <col min="2" max="2" width="26.86328125" bestFit="1" customWidth="1"/>
    <col min="3" max="12" width="8.73046875" customWidth="1"/>
  </cols>
  <sheetData>
    <row r="1" spans="2:12" x14ac:dyDescent="0.35">
      <c r="B1" s="45"/>
    </row>
    <row r="2" spans="2:12" ht="14.25" x14ac:dyDescent="0.35">
      <c r="B2" s="102" t="s">
        <v>11</v>
      </c>
      <c r="C2" s="91"/>
      <c r="D2" s="91"/>
      <c r="E2" s="91"/>
      <c r="F2" s="91"/>
      <c r="G2" s="91"/>
      <c r="H2" s="91"/>
      <c r="I2" s="91"/>
      <c r="J2" s="91"/>
      <c r="K2" s="49"/>
      <c r="L2" s="9"/>
    </row>
    <row r="4" spans="2:12" x14ac:dyDescent="0.35">
      <c r="B4" s="53" t="s">
        <v>47</v>
      </c>
      <c r="C4" s="48">
        <v>2012</v>
      </c>
      <c r="D4" s="48">
        <v>2013</v>
      </c>
      <c r="E4" s="48">
        <v>2014</v>
      </c>
      <c r="F4" s="48">
        <v>2015</v>
      </c>
      <c r="G4" s="48">
        <v>2016</v>
      </c>
      <c r="H4" s="48">
        <v>2017</v>
      </c>
      <c r="I4" s="48">
        <v>2018</v>
      </c>
      <c r="J4" s="48">
        <v>2019</v>
      </c>
      <c r="K4" s="48">
        <v>2020</v>
      </c>
      <c r="L4" s="48">
        <v>2021</v>
      </c>
    </row>
    <row r="5" spans="2:12" ht="13.15" thickBot="1" x14ac:dyDescent="0.4">
      <c r="B5" s="32" t="s">
        <v>43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2:12" ht="13.15" thickTop="1" x14ac:dyDescent="0.35">
      <c r="B6" s="82" t="s">
        <v>52</v>
      </c>
      <c r="C6" s="83">
        <v>7831.8455000000004</v>
      </c>
      <c r="D6" s="83">
        <v>7742.7852000000003</v>
      </c>
      <c r="E6" s="83">
        <v>6808.9223000000002</v>
      </c>
      <c r="F6" s="83">
        <v>7518.9718000000003</v>
      </c>
      <c r="G6" s="83">
        <v>7382.37745</v>
      </c>
      <c r="H6" s="83">
        <v>7895.6125499999998</v>
      </c>
      <c r="I6" s="83">
        <v>7423.7956000000004</v>
      </c>
      <c r="J6" s="83">
        <v>6656.2001499999997</v>
      </c>
      <c r="K6" s="83">
        <v>6408.8667999999998</v>
      </c>
      <c r="L6" s="83">
        <v>6748.7594499999996</v>
      </c>
    </row>
    <row r="7" spans="2:12" x14ac:dyDescent="0.35">
      <c r="B7" s="82" t="s">
        <v>53</v>
      </c>
      <c r="C7" s="83">
        <v>1395.3009999999999</v>
      </c>
      <c r="D7" s="83">
        <v>1417.8344999999999</v>
      </c>
      <c r="E7" s="83">
        <v>1301.31</v>
      </c>
      <c r="F7" s="83">
        <v>1529.1469999999999</v>
      </c>
      <c r="G7" s="83">
        <v>1501.4945</v>
      </c>
      <c r="H7" s="83">
        <v>1705.9175</v>
      </c>
      <c r="I7" s="83">
        <v>1516.7954999999999</v>
      </c>
      <c r="J7" s="83">
        <v>1434.6324999999999</v>
      </c>
      <c r="K7" s="83">
        <v>1052.8634999999999</v>
      </c>
      <c r="L7" s="83">
        <v>1299.9079999999999</v>
      </c>
    </row>
    <row r="8" spans="2:12" x14ac:dyDescent="0.35">
      <c r="B8" s="82" t="s">
        <v>54</v>
      </c>
      <c r="C8" s="83">
        <v>2386.0250500000002</v>
      </c>
      <c r="D8" s="83">
        <v>2427.2170999999998</v>
      </c>
      <c r="E8" s="83">
        <v>2160.4371500000002</v>
      </c>
      <c r="F8" s="83">
        <v>2372.95235</v>
      </c>
      <c r="G8" s="83">
        <v>2372.3218499999998</v>
      </c>
      <c r="H8" s="83">
        <v>2639.99865</v>
      </c>
      <c r="I8" s="83">
        <v>2446.2753499999999</v>
      </c>
      <c r="J8" s="83">
        <v>2271.4933000000001</v>
      </c>
      <c r="K8" s="83">
        <v>2060.1181499999998</v>
      </c>
      <c r="L8" s="83">
        <v>2253.3573000000001</v>
      </c>
    </row>
    <row r="9" spans="2:12" x14ac:dyDescent="0.35">
      <c r="B9" s="82" t="s">
        <v>55</v>
      </c>
      <c r="C9" s="83">
        <v>233.96700000000001</v>
      </c>
      <c r="D9" s="83">
        <v>235.13249999999999</v>
      </c>
      <c r="E9" s="83">
        <v>232.60499999999999</v>
      </c>
      <c r="F9" s="83">
        <v>257.69549999999998</v>
      </c>
      <c r="G9" s="83">
        <v>238.2945</v>
      </c>
      <c r="H9" s="83">
        <v>274.6515</v>
      </c>
      <c r="I9" s="83">
        <v>257.46899999999999</v>
      </c>
      <c r="J9" s="83">
        <v>256.17899999999997</v>
      </c>
      <c r="K9" s="83">
        <v>202.54499999999999</v>
      </c>
      <c r="L9" s="83">
        <v>262.59300000000002</v>
      </c>
    </row>
    <row r="10" spans="2:12" x14ac:dyDescent="0.35">
      <c r="B10" s="82" t="s">
        <v>56</v>
      </c>
      <c r="C10" s="83">
        <v>655.50599999999997</v>
      </c>
      <c r="D10" s="83">
        <v>698.14200000000005</v>
      </c>
      <c r="E10" s="83">
        <v>675.37125000000003</v>
      </c>
      <c r="F10" s="83">
        <v>765.65025000000003</v>
      </c>
      <c r="G10" s="83">
        <v>822.52650000000006</v>
      </c>
      <c r="H10" s="83">
        <v>824.55</v>
      </c>
      <c r="I10" s="83">
        <v>830.78625</v>
      </c>
      <c r="J10" s="83">
        <v>869.06100000000004</v>
      </c>
      <c r="K10" s="83">
        <v>814.64175</v>
      </c>
      <c r="L10" s="83">
        <v>871.00424999999996</v>
      </c>
    </row>
    <row r="11" spans="2:12" x14ac:dyDescent="0.35"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</row>
    <row r="12" spans="2:12" ht="13.15" thickBot="1" x14ac:dyDescent="0.4">
      <c r="B12" s="11" t="s">
        <v>57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2:12" ht="24.4" thickTop="1" x14ac:dyDescent="0.35">
      <c r="B13" s="82" t="s">
        <v>58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</row>
    <row r="14" spans="2:12" x14ac:dyDescent="0.35"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2:12" x14ac:dyDescent="0.35">
      <c r="B15" s="54" t="s">
        <v>59</v>
      </c>
      <c r="C15" s="48">
        <v>2012</v>
      </c>
      <c r="D15" s="48">
        <v>2013</v>
      </c>
      <c r="E15" s="48">
        <v>2014</v>
      </c>
      <c r="F15" s="48">
        <v>2015</v>
      </c>
      <c r="G15" s="48">
        <v>2016</v>
      </c>
      <c r="H15" s="48">
        <v>2017</v>
      </c>
      <c r="I15" s="48">
        <v>2018</v>
      </c>
      <c r="J15" s="48">
        <v>2019</v>
      </c>
      <c r="K15" s="48">
        <v>2020</v>
      </c>
      <c r="L15" s="48">
        <v>2021</v>
      </c>
    </row>
    <row r="16" spans="2:12" ht="13.15" thickBot="1" x14ac:dyDescent="0.4">
      <c r="B16" s="32" t="s">
        <v>43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2:12" ht="13.15" thickTop="1" x14ac:dyDescent="0.35">
      <c r="B17" s="82" t="s">
        <v>52</v>
      </c>
      <c r="C17" s="83">
        <v>13975.514499999999</v>
      </c>
      <c r="D17" s="83">
        <v>13614.3262</v>
      </c>
      <c r="E17" s="83">
        <v>13868.34225</v>
      </c>
      <c r="F17" s="83">
        <v>13466.693450000001</v>
      </c>
      <c r="G17" s="83">
        <v>13877.544900000001</v>
      </c>
      <c r="H17" s="83">
        <v>12852.53645</v>
      </c>
      <c r="I17" s="83">
        <v>13035.829900000001</v>
      </c>
      <c r="J17" s="83">
        <v>13773.19915</v>
      </c>
      <c r="K17" s="83">
        <v>12964.251749999999</v>
      </c>
      <c r="L17" s="83">
        <v>14193.4128</v>
      </c>
    </row>
    <row r="18" spans="2:12" x14ac:dyDescent="0.35">
      <c r="B18" s="82" t="s">
        <v>53</v>
      </c>
      <c r="C18" s="83">
        <v>2939.1975000000002</v>
      </c>
      <c r="D18" s="83">
        <v>2946.8634999999999</v>
      </c>
      <c r="E18" s="83">
        <v>2924.4465</v>
      </c>
      <c r="F18" s="83">
        <v>2876.6975000000002</v>
      </c>
      <c r="G18" s="83">
        <v>3096.2159999999999</v>
      </c>
      <c r="H18" s="83">
        <v>3023.4070000000002</v>
      </c>
      <c r="I18" s="83">
        <v>3123.623</v>
      </c>
      <c r="J18" s="83">
        <v>3351.3735000000001</v>
      </c>
      <c r="K18" s="83">
        <v>2386.0929999999998</v>
      </c>
      <c r="L18" s="83">
        <v>2955.7215000000001</v>
      </c>
    </row>
    <row r="19" spans="2:12" x14ac:dyDescent="0.35">
      <c r="B19" s="82" t="s">
        <v>54</v>
      </c>
      <c r="C19" s="83">
        <v>4984.5281000000004</v>
      </c>
      <c r="D19" s="83">
        <v>5053.7056499999999</v>
      </c>
      <c r="E19" s="83">
        <v>5176.1372000000001</v>
      </c>
      <c r="F19" s="83">
        <v>5039.0057500000003</v>
      </c>
      <c r="G19" s="83">
        <v>5141.8356000000003</v>
      </c>
      <c r="H19" s="83">
        <v>5049.6035499999998</v>
      </c>
      <c r="I19" s="83">
        <v>5201.4769999999999</v>
      </c>
      <c r="J19" s="83">
        <v>5472.9520000000002</v>
      </c>
      <c r="K19" s="83">
        <v>4866.3613999999998</v>
      </c>
      <c r="L19" s="83">
        <v>5469.4967999999999</v>
      </c>
    </row>
    <row r="20" spans="2:12" x14ac:dyDescent="0.35">
      <c r="B20" s="82" t="s">
        <v>55</v>
      </c>
      <c r="C20" s="83">
        <v>533.69399999999996</v>
      </c>
      <c r="D20" s="83">
        <v>553.16250000000002</v>
      </c>
      <c r="E20" s="83">
        <v>557.90700000000004</v>
      </c>
      <c r="F20" s="83">
        <v>576.34799999999996</v>
      </c>
      <c r="G20" s="83">
        <v>617.68200000000002</v>
      </c>
      <c r="H20" s="83">
        <v>593.85900000000004</v>
      </c>
      <c r="I20" s="83">
        <v>594.54600000000005</v>
      </c>
      <c r="J20" s="83">
        <v>618.92550000000006</v>
      </c>
      <c r="K20" s="83">
        <v>462.01949999999999</v>
      </c>
      <c r="L20" s="83">
        <v>541.77599999999995</v>
      </c>
    </row>
    <row r="21" spans="2:12" x14ac:dyDescent="0.35">
      <c r="B21" s="82" t="s">
        <v>56</v>
      </c>
      <c r="C21" s="83">
        <v>1419.35025</v>
      </c>
      <c r="D21" s="83">
        <v>1460.5417500000001</v>
      </c>
      <c r="E21" s="83">
        <v>1488.1792499999999</v>
      </c>
      <c r="F21" s="83">
        <v>1482.636</v>
      </c>
      <c r="G21" s="83">
        <v>1558.9672499999999</v>
      </c>
      <c r="H21" s="83">
        <v>1538.83575</v>
      </c>
      <c r="I21" s="83">
        <v>1608.3967500000001</v>
      </c>
      <c r="J21" s="83">
        <v>1827.8497500000001</v>
      </c>
      <c r="K21" s="83">
        <v>1695.94875</v>
      </c>
      <c r="L21" s="83">
        <v>1805.5754999999999</v>
      </c>
    </row>
    <row r="22" spans="2:12" x14ac:dyDescent="0.35"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2:12" ht="13.15" thickBot="1" x14ac:dyDescent="0.4">
      <c r="B23" s="11" t="s">
        <v>57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2:12" ht="24.4" thickTop="1" x14ac:dyDescent="0.35">
      <c r="B24" s="52" t="s">
        <v>58</v>
      </c>
      <c r="C24" s="83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</row>
    <row r="25" spans="2:12" x14ac:dyDescent="0.35"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2:12" x14ac:dyDescent="0.35">
      <c r="B26" s="54" t="s">
        <v>60</v>
      </c>
      <c r="C26" s="48">
        <v>2012</v>
      </c>
      <c r="D26" s="48">
        <v>2013</v>
      </c>
      <c r="E26" s="48">
        <v>2014</v>
      </c>
      <c r="F26" s="48">
        <v>2015</v>
      </c>
      <c r="G26" s="48">
        <v>2016</v>
      </c>
      <c r="H26" s="48">
        <v>2017</v>
      </c>
      <c r="I26" s="48">
        <v>2018</v>
      </c>
      <c r="J26" s="48">
        <v>2019</v>
      </c>
      <c r="K26" s="48">
        <v>2020</v>
      </c>
      <c r="L26" s="48">
        <v>2021</v>
      </c>
    </row>
    <row r="27" spans="2:12" ht="13.15" thickBot="1" x14ac:dyDescent="0.4">
      <c r="B27" s="32" t="s">
        <v>43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2:12" ht="13.15" thickTop="1" x14ac:dyDescent="0.35">
      <c r="B28" s="82" t="s">
        <v>52</v>
      </c>
      <c r="C28" s="83">
        <v>9100.3161</v>
      </c>
      <c r="D28" s="83">
        <v>9205.43815</v>
      </c>
      <c r="E28" s="83">
        <v>9704.0650999999998</v>
      </c>
      <c r="F28" s="83">
        <v>9685.2741999999998</v>
      </c>
      <c r="G28" s="83">
        <v>9418.4102999999996</v>
      </c>
      <c r="H28" s="83">
        <v>9541.4820500000005</v>
      </c>
      <c r="I28" s="83">
        <v>10215.27485</v>
      </c>
      <c r="J28" s="83">
        <v>10132.4</v>
      </c>
      <c r="K28" s="83">
        <v>9366.2391000000007</v>
      </c>
      <c r="L28" s="83">
        <v>9945.6825000000008</v>
      </c>
    </row>
    <row r="29" spans="2:12" x14ac:dyDescent="0.35">
      <c r="B29" s="82" t="s">
        <v>53</v>
      </c>
      <c r="C29" s="83">
        <v>2671.1264999999999</v>
      </c>
      <c r="D29" s="83">
        <v>2750.2669999999998</v>
      </c>
      <c r="E29" s="83">
        <v>2966.9389999999999</v>
      </c>
      <c r="F29" s="83">
        <v>3019.723</v>
      </c>
      <c r="G29" s="83">
        <v>3033.7739999999999</v>
      </c>
      <c r="H29" s="83">
        <v>3190.2869999999998</v>
      </c>
      <c r="I29" s="83">
        <v>3408.9805000000001</v>
      </c>
      <c r="J29" s="83">
        <v>3441.7004999999999</v>
      </c>
      <c r="K29" s="83">
        <v>2413.3690000000001</v>
      </c>
      <c r="L29" s="83">
        <v>2971.8474999999999</v>
      </c>
    </row>
    <row r="30" spans="2:12" x14ac:dyDescent="0.35">
      <c r="B30" s="82" t="s">
        <v>54</v>
      </c>
      <c r="C30" s="83">
        <v>3912.0190499999999</v>
      </c>
      <c r="D30" s="83">
        <v>4119.1210000000001</v>
      </c>
      <c r="E30" s="83">
        <v>4413.4438</v>
      </c>
      <c r="F30" s="83">
        <v>4399.4976500000002</v>
      </c>
      <c r="G30" s="83">
        <v>4263.2311499999996</v>
      </c>
      <c r="H30" s="83">
        <v>4438.4898499999999</v>
      </c>
      <c r="I30" s="83">
        <v>4787.8338999999996</v>
      </c>
      <c r="J30" s="83">
        <v>4744.3696499999996</v>
      </c>
      <c r="K30" s="83">
        <v>3847.5472500000001</v>
      </c>
      <c r="L30" s="83">
        <v>4410.6938499999997</v>
      </c>
    </row>
    <row r="31" spans="2:12" x14ac:dyDescent="0.35">
      <c r="B31" s="82" t="s">
        <v>55</v>
      </c>
      <c r="C31" s="83">
        <v>488.29199999999997</v>
      </c>
      <c r="D31" s="83">
        <v>519.45299999999997</v>
      </c>
      <c r="E31" s="83">
        <v>570.27599999999995</v>
      </c>
      <c r="F31" s="83">
        <v>563.15549999999996</v>
      </c>
      <c r="G31" s="83">
        <v>532.90650000000005</v>
      </c>
      <c r="H31" s="83">
        <v>572.26649999999995</v>
      </c>
      <c r="I31" s="83">
        <v>605.94749999999999</v>
      </c>
      <c r="J31" s="83">
        <v>624.08100000000002</v>
      </c>
      <c r="K31" s="83">
        <v>443.3295</v>
      </c>
      <c r="L31" s="83">
        <v>535.26149999999996</v>
      </c>
    </row>
    <row r="32" spans="2:12" x14ac:dyDescent="0.35">
      <c r="B32" s="82" t="s">
        <v>56</v>
      </c>
      <c r="C32" s="83">
        <v>1080.4349999999999</v>
      </c>
      <c r="D32" s="83">
        <v>1209.9727499999999</v>
      </c>
      <c r="E32" s="83">
        <v>1347.3644999999999</v>
      </c>
      <c r="F32" s="83">
        <v>1333.93425</v>
      </c>
      <c r="G32" s="83">
        <v>1354.8405</v>
      </c>
      <c r="H32" s="83">
        <v>1415.9475</v>
      </c>
      <c r="I32" s="83">
        <v>1524.6765</v>
      </c>
      <c r="J32" s="83">
        <v>1578.4267500000001</v>
      </c>
      <c r="K32" s="83">
        <v>1399.9402500000001</v>
      </c>
      <c r="L32" s="83">
        <v>1595.6782499999999</v>
      </c>
    </row>
    <row r="33" spans="2:12" x14ac:dyDescent="0.35"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2:12" ht="13.15" thickBot="1" x14ac:dyDescent="0.4">
      <c r="B34" s="11" t="s">
        <v>57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2" ht="13.15" thickTop="1" x14ac:dyDescent="0.35">
      <c r="B35" s="82" t="s">
        <v>52</v>
      </c>
      <c r="C35" s="83">
        <v>1187.49315</v>
      </c>
      <c r="D35" s="83">
        <v>1277.1098500000001</v>
      </c>
      <c r="E35" s="83">
        <v>1232.9999</v>
      </c>
      <c r="F35" s="83">
        <v>1246.4391499999999</v>
      </c>
      <c r="G35" s="83">
        <v>1327.1619000000001</v>
      </c>
      <c r="H35" s="83">
        <v>1219.2553499999999</v>
      </c>
      <c r="I35" s="83">
        <v>1046.3729000000001</v>
      </c>
      <c r="J35" s="83">
        <v>1069.7271000000001</v>
      </c>
      <c r="K35" s="83">
        <v>826.11419999999998</v>
      </c>
      <c r="L35" s="83">
        <v>937.41380000000004</v>
      </c>
    </row>
    <row r="36" spans="2:12" x14ac:dyDescent="0.35">
      <c r="B36" s="82" t="s">
        <v>53</v>
      </c>
      <c r="C36" s="83">
        <v>339.7955</v>
      </c>
      <c r="D36" s="83">
        <v>350.03949999999998</v>
      </c>
      <c r="E36" s="83">
        <v>344.03050000000002</v>
      </c>
      <c r="F36" s="83">
        <v>344.18549999999999</v>
      </c>
      <c r="G36" s="83">
        <v>420.88499999999999</v>
      </c>
      <c r="H36" s="83">
        <v>395.82100000000003</v>
      </c>
      <c r="I36" s="83">
        <v>331.48099999999999</v>
      </c>
      <c r="J36" s="83">
        <v>331.30900000000003</v>
      </c>
      <c r="K36" s="83">
        <v>214.17500000000001</v>
      </c>
      <c r="L36" s="83">
        <v>329.66399999999999</v>
      </c>
    </row>
    <row r="37" spans="2:12" x14ac:dyDescent="0.35">
      <c r="B37" s="82" t="s">
        <v>54</v>
      </c>
      <c r="C37" s="83">
        <v>276.7842</v>
      </c>
      <c r="D37" s="83">
        <v>315.33625000000001</v>
      </c>
      <c r="E37" s="83">
        <v>301.97874999999999</v>
      </c>
      <c r="F37" s="83">
        <v>285.14269999999999</v>
      </c>
      <c r="G37" s="83">
        <v>398.20035000000001</v>
      </c>
      <c r="H37" s="83">
        <v>341.94330000000002</v>
      </c>
      <c r="I37" s="83">
        <v>291.52940000000001</v>
      </c>
      <c r="J37" s="83">
        <v>321.09089999999998</v>
      </c>
      <c r="K37" s="83">
        <v>280.97489999999999</v>
      </c>
      <c r="L37" s="83">
        <v>494.71584999999999</v>
      </c>
    </row>
    <row r="38" spans="2:12" x14ac:dyDescent="0.35">
      <c r="B38" s="82" t="s">
        <v>55</v>
      </c>
      <c r="C38" s="83">
        <v>62.505000000000003</v>
      </c>
      <c r="D38" s="83">
        <v>71.894999999999996</v>
      </c>
      <c r="E38" s="83">
        <v>62.691000000000003</v>
      </c>
      <c r="F38" s="83">
        <v>64.594499999999996</v>
      </c>
      <c r="G38" s="83">
        <v>90.126000000000005</v>
      </c>
      <c r="H38" s="83">
        <v>73.393500000000003</v>
      </c>
      <c r="I38" s="83">
        <v>60.954000000000001</v>
      </c>
      <c r="J38" s="83">
        <v>66.561000000000007</v>
      </c>
      <c r="K38" s="83">
        <v>46.051499999999997</v>
      </c>
      <c r="L38" s="83">
        <v>61.601999999999997</v>
      </c>
    </row>
    <row r="39" spans="2:12" x14ac:dyDescent="0.35">
      <c r="B39" s="82" t="s">
        <v>56</v>
      </c>
      <c r="C39" s="83">
        <v>40.960500000000003</v>
      </c>
      <c r="D39" s="83">
        <v>38.927999999999997</v>
      </c>
      <c r="E39" s="83">
        <v>50.775750000000002</v>
      </c>
      <c r="F39" s="83">
        <v>50.34975</v>
      </c>
      <c r="G39" s="83">
        <v>57.310499999999998</v>
      </c>
      <c r="H39" s="83">
        <v>55.806750000000001</v>
      </c>
      <c r="I39" s="83">
        <v>56.416499999999999</v>
      </c>
      <c r="J39" s="83">
        <v>58.171500000000002</v>
      </c>
      <c r="K39" s="83">
        <v>41.529000000000003</v>
      </c>
      <c r="L39" s="83">
        <v>53.082749999999997</v>
      </c>
    </row>
    <row r="40" spans="2:12" x14ac:dyDescent="0.35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</row>
    <row r="41" spans="2:12" x14ac:dyDescent="0.35">
      <c r="B41" s="54" t="s">
        <v>51</v>
      </c>
      <c r="C41" s="48">
        <v>2012</v>
      </c>
      <c r="D41" s="48">
        <v>2013</v>
      </c>
      <c r="E41" s="48">
        <v>2014</v>
      </c>
      <c r="F41" s="48">
        <v>2015</v>
      </c>
      <c r="G41" s="48">
        <v>2016</v>
      </c>
      <c r="H41" s="48">
        <v>2017</v>
      </c>
      <c r="I41" s="48">
        <v>2018</v>
      </c>
      <c r="J41" s="48">
        <v>2019</v>
      </c>
      <c r="K41" s="48">
        <v>2020</v>
      </c>
      <c r="L41" s="48">
        <v>2021</v>
      </c>
    </row>
    <row r="42" spans="2:12" ht="13.15" thickBot="1" x14ac:dyDescent="0.4">
      <c r="B42" s="32" t="s">
        <v>43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2:12" ht="13.15" thickTop="1" x14ac:dyDescent="0.35">
      <c r="B43" s="82" t="s">
        <v>52</v>
      </c>
      <c r="C43" s="83">
        <v>4138.8918999999996</v>
      </c>
      <c r="D43" s="83">
        <v>4047.9935999999998</v>
      </c>
      <c r="E43" s="83">
        <v>4019.8638500000002</v>
      </c>
      <c r="F43" s="83">
        <v>4177.2415499999997</v>
      </c>
      <c r="G43" s="83">
        <v>4094.8899000000001</v>
      </c>
      <c r="H43" s="83">
        <v>3957.6145999999999</v>
      </c>
      <c r="I43" s="83">
        <v>4054.2791499999998</v>
      </c>
      <c r="J43" s="83">
        <v>3963.9173500000002</v>
      </c>
      <c r="K43" s="83">
        <v>3675.5459500000002</v>
      </c>
      <c r="L43" s="83">
        <v>3820.1614</v>
      </c>
    </row>
    <row r="44" spans="2:12" x14ac:dyDescent="0.35">
      <c r="B44" s="82" t="s">
        <v>53</v>
      </c>
      <c r="C44" s="83">
        <v>1790.451</v>
      </c>
      <c r="D44" s="83">
        <v>1810.9359999999999</v>
      </c>
      <c r="E44" s="83">
        <v>1919.452</v>
      </c>
      <c r="F44" s="83">
        <v>2043.3465000000001</v>
      </c>
      <c r="G44" s="83">
        <v>2117.8939999999998</v>
      </c>
      <c r="H44" s="83">
        <v>2059.8065000000001</v>
      </c>
      <c r="I44" s="83">
        <v>2146.7285000000002</v>
      </c>
      <c r="J44" s="83">
        <v>2213.1745000000001</v>
      </c>
      <c r="K44" s="83">
        <v>1616.9490000000001</v>
      </c>
      <c r="L44" s="83">
        <v>1944.2239999999999</v>
      </c>
    </row>
    <row r="45" spans="2:12" x14ac:dyDescent="0.35">
      <c r="B45" s="82" t="s">
        <v>54</v>
      </c>
      <c r="C45" s="83">
        <v>2267.3912500000001</v>
      </c>
      <c r="D45" s="83">
        <v>2344.4630499999998</v>
      </c>
      <c r="E45" s="83">
        <v>2336.3901500000002</v>
      </c>
      <c r="F45" s="83">
        <v>2395.7554500000001</v>
      </c>
      <c r="G45" s="83">
        <v>2375.14365</v>
      </c>
      <c r="H45" s="83">
        <v>2301.3260500000001</v>
      </c>
      <c r="I45" s="83">
        <v>2371.33475</v>
      </c>
      <c r="J45" s="83">
        <v>2400.2512999999999</v>
      </c>
      <c r="K45" s="83">
        <v>2030.00695</v>
      </c>
      <c r="L45" s="83">
        <v>2341.4297999999999</v>
      </c>
    </row>
    <row r="46" spans="2:12" x14ac:dyDescent="0.35">
      <c r="B46" s="82" t="s">
        <v>55</v>
      </c>
      <c r="C46" s="83">
        <v>336.23399999999998</v>
      </c>
      <c r="D46" s="83">
        <v>370.10700000000003</v>
      </c>
      <c r="E46" s="83">
        <v>379.83300000000003</v>
      </c>
      <c r="F46" s="83">
        <v>410.73599999999999</v>
      </c>
      <c r="G46" s="83">
        <v>398.18700000000001</v>
      </c>
      <c r="H46" s="83">
        <v>408.03750000000002</v>
      </c>
      <c r="I46" s="83">
        <v>413.3295</v>
      </c>
      <c r="J46" s="83">
        <v>417.81900000000002</v>
      </c>
      <c r="K46" s="83">
        <v>315.51900000000001</v>
      </c>
      <c r="L46" s="83">
        <v>393.24599999999998</v>
      </c>
    </row>
    <row r="47" spans="2:12" x14ac:dyDescent="0.35">
      <c r="B47" s="52" t="s">
        <v>56</v>
      </c>
      <c r="C47" s="83">
        <v>484.38150000000002</v>
      </c>
      <c r="D47" s="83">
        <v>531.774</v>
      </c>
      <c r="E47" s="83">
        <v>528.06825000000003</v>
      </c>
      <c r="F47" s="83">
        <v>565.31550000000004</v>
      </c>
      <c r="G47" s="83">
        <v>618.59775000000002</v>
      </c>
      <c r="H47" s="83">
        <v>627.78075000000001</v>
      </c>
      <c r="I47" s="83">
        <v>677.76975000000004</v>
      </c>
      <c r="J47" s="83">
        <v>710.13374999999996</v>
      </c>
      <c r="K47" s="83">
        <v>624.97950000000003</v>
      </c>
      <c r="L47" s="83">
        <v>712.59299999999996</v>
      </c>
    </row>
    <row r="48" spans="2:12" x14ac:dyDescent="0.35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2:12" ht="13.15" thickBot="1" x14ac:dyDescent="0.4">
      <c r="B49" s="11" t="s">
        <v>57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2:12" ht="13.15" thickTop="1" x14ac:dyDescent="0.35">
      <c r="B50" s="82" t="s">
        <v>52</v>
      </c>
      <c r="C50" s="83">
        <v>5020.5555999999997</v>
      </c>
      <c r="D50" s="83">
        <v>4995.1940000000004</v>
      </c>
      <c r="E50" s="83">
        <v>5107.6840000000002</v>
      </c>
      <c r="F50" s="83">
        <v>5062.8199500000001</v>
      </c>
      <c r="G50" s="83">
        <v>5090.4557999999997</v>
      </c>
      <c r="H50" s="83">
        <v>5044.4437500000004</v>
      </c>
      <c r="I50" s="83">
        <v>5011.0168999999996</v>
      </c>
      <c r="J50" s="83">
        <v>4899.1671999999999</v>
      </c>
      <c r="K50" s="83">
        <v>4641.3903499999997</v>
      </c>
      <c r="L50" s="83">
        <v>4637.1315000000004</v>
      </c>
    </row>
    <row r="51" spans="2:12" x14ac:dyDescent="0.35">
      <c r="B51" s="82" t="s">
        <v>53</v>
      </c>
      <c r="C51" s="83">
        <v>2231.8429999999998</v>
      </c>
      <c r="D51" s="83">
        <v>2344.576</v>
      </c>
      <c r="E51" s="83">
        <v>2513.5304999999998</v>
      </c>
      <c r="F51" s="83">
        <v>2744.5455000000002</v>
      </c>
      <c r="G51" s="83">
        <v>2925.212</v>
      </c>
      <c r="H51" s="83">
        <v>3054.194</v>
      </c>
      <c r="I51" s="83">
        <v>3147.3654999999999</v>
      </c>
      <c r="J51" s="83">
        <v>3293.172</v>
      </c>
      <c r="K51" s="83">
        <v>2411.4765000000002</v>
      </c>
      <c r="L51" s="83">
        <v>3043.9589999999998</v>
      </c>
    </row>
    <row r="52" spans="2:12" x14ac:dyDescent="0.35">
      <c r="B52" s="82" t="s">
        <v>54</v>
      </c>
      <c r="C52" s="83">
        <v>2222.7314000000001</v>
      </c>
      <c r="D52" s="83">
        <v>2481.8598000000002</v>
      </c>
      <c r="E52" s="83">
        <v>2736.5016000000001</v>
      </c>
      <c r="F52" s="83">
        <v>3025.18235</v>
      </c>
      <c r="G52" s="83">
        <v>3244.6815499999998</v>
      </c>
      <c r="H52" s="83">
        <v>3508.3051500000001</v>
      </c>
      <c r="I52" s="83">
        <v>3763.4671499999999</v>
      </c>
      <c r="J52" s="83">
        <v>4099.75155</v>
      </c>
      <c r="K52" s="83">
        <v>3693.85025</v>
      </c>
      <c r="L52" s="83">
        <v>4422.9004500000001</v>
      </c>
    </row>
    <row r="53" spans="2:12" x14ac:dyDescent="0.35">
      <c r="B53" s="82" t="s">
        <v>55</v>
      </c>
      <c r="C53" s="83">
        <v>484.02300000000002</v>
      </c>
      <c r="D53" s="83">
        <v>512.89800000000002</v>
      </c>
      <c r="E53" s="83">
        <v>537.84450000000004</v>
      </c>
      <c r="F53" s="83">
        <v>555.73800000000006</v>
      </c>
      <c r="G53" s="83">
        <v>593.28750000000002</v>
      </c>
      <c r="H53" s="83">
        <v>647.5095</v>
      </c>
      <c r="I53" s="83">
        <v>671.37149999999997</v>
      </c>
      <c r="J53" s="83">
        <v>768.07650000000001</v>
      </c>
      <c r="K53" s="83">
        <v>656.64449999999999</v>
      </c>
      <c r="L53" s="83">
        <v>782.60249999999996</v>
      </c>
    </row>
    <row r="54" spans="2:12" x14ac:dyDescent="0.35">
      <c r="B54" s="82" t="s">
        <v>56</v>
      </c>
      <c r="C54" s="83">
        <v>139.30799999999999</v>
      </c>
      <c r="D54" s="83">
        <v>145.53075000000001</v>
      </c>
      <c r="E54" s="83">
        <v>142.82400000000001</v>
      </c>
      <c r="F54" s="83">
        <v>144.85124999999999</v>
      </c>
      <c r="G54" s="83">
        <v>173.19450000000001</v>
      </c>
      <c r="H54" s="83">
        <v>174.45</v>
      </c>
      <c r="I54" s="83">
        <v>196.22475</v>
      </c>
      <c r="J54" s="83">
        <v>183.684</v>
      </c>
      <c r="K54" s="83">
        <v>165.8895</v>
      </c>
      <c r="L54" s="83">
        <v>206.62725</v>
      </c>
    </row>
    <row r="55" spans="2:12" x14ac:dyDescent="0.35"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</row>
    <row r="56" spans="2:12" x14ac:dyDescent="0.35">
      <c r="B56" s="54" t="s">
        <v>61</v>
      </c>
      <c r="C56" s="48">
        <v>2012</v>
      </c>
      <c r="D56" s="48">
        <v>2013</v>
      </c>
      <c r="E56" s="48">
        <v>2014</v>
      </c>
      <c r="F56" s="48">
        <v>2015</v>
      </c>
      <c r="G56" s="48">
        <v>2016</v>
      </c>
      <c r="H56" s="48">
        <v>2017</v>
      </c>
      <c r="I56" s="48">
        <v>2018</v>
      </c>
      <c r="J56" s="48">
        <v>2019</v>
      </c>
      <c r="K56" s="48">
        <v>2020</v>
      </c>
      <c r="L56" s="48">
        <v>2021</v>
      </c>
    </row>
    <row r="57" spans="2:12" ht="13.15" thickBot="1" x14ac:dyDescent="0.4">
      <c r="B57" s="32" t="s">
        <v>43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</row>
    <row r="58" spans="2:12" ht="13.15" thickTop="1" x14ac:dyDescent="0.35">
      <c r="B58" s="82" t="s">
        <v>62</v>
      </c>
      <c r="C58" s="83">
        <v>35046.567999999999</v>
      </c>
      <c r="D58" s="83">
        <v>34610.543150000005</v>
      </c>
      <c r="E58" s="83">
        <v>34401.193500000001</v>
      </c>
      <c r="F58" s="83">
        <v>34848.181000000004</v>
      </c>
      <c r="G58" s="83">
        <v>34773.222549999999</v>
      </c>
      <c r="H58" s="83">
        <v>34247.245649999997</v>
      </c>
      <c r="I58" s="83">
        <v>34729.179500000006</v>
      </c>
      <c r="J58" s="83">
        <v>34525.716650000002</v>
      </c>
      <c r="K58" s="83">
        <v>32414.903599999998</v>
      </c>
      <c r="L58" s="83">
        <v>34708.016149999996</v>
      </c>
    </row>
    <row r="59" spans="2:12" x14ac:dyDescent="0.35">
      <c r="B59" s="82" t="s">
        <v>63</v>
      </c>
      <c r="C59" s="83">
        <v>8796.0760000000009</v>
      </c>
      <c r="D59" s="83">
        <v>8925.9009999999998</v>
      </c>
      <c r="E59" s="83">
        <v>9112.1474999999991</v>
      </c>
      <c r="F59" s="83">
        <v>9468.9140000000007</v>
      </c>
      <c r="G59" s="83">
        <v>9749.3785000000007</v>
      </c>
      <c r="H59" s="83">
        <v>9979.4180000000015</v>
      </c>
      <c r="I59" s="83">
        <v>10196.127499999999</v>
      </c>
      <c r="J59" s="83">
        <v>10440.881000000001</v>
      </c>
      <c r="K59" s="83">
        <v>7469.2744999999995</v>
      </c>
      <c r="L59" s="83">
        <v>9171.7009999999991</v>
      </c>
    </row>
    <row r="60" spans="2:12" x14ac:dyDescent="0.35">
      <c r="B60" s="82" t="s">
        <v>64</v>
      </c>
      <c r="C60" s="83">
        <v>13549.963450000001</v>
      </c>
      <c r="D60" s="83">
        <v>13944.506800000001</v>
      </c>
      <c r="E60" s="83">
        <v>14086.408299999999</v>
      </c>
      <c r="F60" s="83">
        <v>14207.211200000002</v>
      </c>
      <c r="G60" s="83">
        <v>14152.53225</v>
      </c>
      <c r="H60" s="83">
        <v>14429.418099999999</v>
      </c>
      <c r="I60" s="83">
        <v>14806.921</v>
      </c>
      <c r="J60" s="83">
        <v>14889.06625</v>
      </c>
      <c r="K60" s="83">
        <v>12804.033749999999</v>
      </c>
      <c r="L60" s="83">
        <v>14474.97775</v>
      </c>
    </row>
    <row r="61" spans="2:12" x14ac:dyDescent="0.35">
      <c r="B61" s="82" t="s">
        <v>65</v>
      </c>
      <c r="C61" s="83">
        <v>1592.1869999999999</v>
      </c>
      <c r="D61" s="83">
        <v>1677.855</v>
      </c>
      <c r="E61" s="83">
        <v>1740.6210000000001</v>
      </c>
      <c r="F61" s="83">
        <v>1807.9349999999999</v>
      </c>
      <c r="G61" s="83">
        <v>1787.0700000000002</v>
      </c>
      <c r="H61" s="83">
        <v>1848.8145</v>
      </c>
      <c r="I61" s="83">
        <v>1871.2920000000001</v>
      </c>
      <c r="J61" s="83">
        <v>1917.0045</v>
      </c>
      <c r="K61" s="83">
        <v>1423.413</v>
      </c>
      <c r="L61" s="83">
        <v>1732.8764999999999</v>
      </c>
    </row>
    <row r="62" spans="2:12" x14ac:dyDescent="0.35">
      <c r="B62" s="82" t="s">
        <v>66</v>
      </c>
      <c r="C62" s="83">
        <v>3639.6727499999997</v>
      </c>
      <c r="D62" s="83">
        <v>3900.4304999999999</v>
      </c>
      <c r="E62" s="83">
        <v>4038.9832500000002</v>
      </c>
      <c r="F62" s="83">
        <v>4147.5360000000001</v>
      </c>
      <c r="G62" s="83">
        <v>4354.9319999999998</v>
      </c>
      <c r="H62" s="83">
        <v>4407.1139999999996</v>
      </c>
      <c r="I62" s="83">
        <v>4641.62925</v>
      </c>
      <c r="J62" s="83">
        <v>4985.4712499999996</v>
      </c>
      <c r="K62" s="83">
        <v>4535.5102500000003</v>
      </c>
      <c r="L62" s="83">
        <v>4984.8509999999997</v>
      </c>
    </row>
    <row r="63" spans="2:12" x14ac:dyDescent="0.35"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</row>
    <row r="64" spans="2:12" ht="13.15" thickBot="1" x14ac:dyDescent="0.4">
      <c r="B64" s="11" t="s">
        <v>57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2:12" ht="13.15" thickTop="1" x14ac:dyDescent="0.35">
      <c r="B65" s="82" t="s">
        <v>52</v>
      </c>
      <c r="C65" s="83">
        <v>6208.0487499999999</v>
      </c>
      <c r="D65" s="83">
        <v>6272.3038500000002</v>
      </c>
      <c r="E65" s="83">
        <v>6340.6839</v>
      </c>
      <c r="F65" s="83">
        <v>6309.2591000000002</v>
      </c>
      <c r="G65" s="83">
        <v>6417.6176999999998</v>
      </c>
      <c r="H65" s="83">
        <v>6263.6990999999998</v>
      </c>
      <c r="I65" s="83">
        <v>6057.3897999999999</v>
      </c>
      <c r="J65" s="83">
        <v>5968.8942999999999</v>
      </c>
      <c r="K65" s="83">
        <v>5467.5045499999997</v>
      </c>
      <c r="L65" s="83">
        <v>5574.5453000000007</v>
      </c>
    </row>
    <row r="66" spans="2:12" x14ac:dyDescent="0.35">
      <c r="B66" s="82" t="s">
        <v>53</v>
      </c>
      <c r="C66" s="83">
        <v>2571.6385</v>
      </c>
      <c r="D66" s="83">
        <v>2694.6154999999999</v>
      </c>
      <c r="E66" s="83">
        <v>2857.5609999999997</v>
      </c>
      <c r="F66" s="83">
        <v>3088.7310000000002</v>
      </c>
      <c r="G66" s="83">
        <v>3346.0969999999998</v>
      </c>
      <c r="H66" s="83">
        <v>3450.0149999999999</v>
      </c>
      <c r="I66" s="83">
        <v>3478.8464999999997</v>
      </c>
      <c r="J66" s="83">
        <v>3624.4810000000002</v>
      </c>
      <c r="K66" s="83">
        <v>2625.6515000000004</v>
      </c>
      <c r="L66" s="83">
        <v>3373.6229999999996</v>
      </c>
    </row>
    <row r="67" spans="2:12" x14ac:dyDescent="0.35">
      <c r="B67" s="82" t="s">
        <v>54</v>
      </c>
      <c r="C67" s="83">
        <v>2499.5156000000002</v>
      </c>
      <c r="D67" s="83">
        <v>2797.19605</v>
      </c>
      <c r="E67" s="83">
        <v>3038.4803499999998</v>
      </c>
      <c r="F67" s="83">
        <v>3310.3250499999999</v>
      </c>
      <c r="G67" s="83">
        <v>3642.8818999999999</v>
      </c>
      <c r="H67" s="83">
        <v>3850.24845</v>
      </c>
      <c r="I67" s="83">
        <v>4054.9965499999998</v>
      </c>
      <c r="J67" s="83">
        <v>4420.8424500000001</v>
      </c>
      <c r="K67" s="83">
        <v>3974.8251500000001</v>
      </c>
      <c r="L67" s="83">
        <v>4917.6162999999997</v>
      </c>
    </row>
    <row r="68" spans="2:12" x14ac:dyDescent="0.35">
      <c r="B68" s="82" t="s">
        <v>55</v>
      </c>
      <c r="C68" s="83">
        <v>546.52800000000002</v>
      </c>
      <c r="D68" s="83">
        <v>584.79300000000001</v>
      </c>
      <c r="E68" s="83">
        <v>600.53550000000007</v>
      </c>
      <c r="F68" s="83">
        <v>620.3325000000001</v>
      </c>
      <c r="G68" s="83">
        <v>683.4135</v>
      </c>
      <c r="H68" s="83">
        <v>720.90300000000002</v>
      </c>
      <c r="I68" s="83">
        <v>732.32549999999992</v>
      </c>
      <c r="J68" s="83">
        <v>834.63750000000005</v>
      </c>
      <c r="K68" s="83">
        <v>702.69600000000003</v>
      </c>
      <c r="L68" s="83">
        <v>844.20449999999994</v>
      </c>
    </row>
    <row r="69" spans="2:12" x14ac:dyDescent="0.35">
      <c r="B69" s="82" t="s">
        <v>56</v>
      </c>
      <c r="C69" s="83">
        <v>180.26849999999999</v>
      </c>
      <c r="D69" s="83">
        <v>184.45875000000001</v>
      </c>
      <c r="E69" s="83">
        <v>193.59975000000003</v>
      </c>
      <c r="F69" s="83">
        <v>195.20099999999999</v>
      </c>
      <c r="G69" s="83">
        <v>230.505</v>
      </c>
      <c r="H69" s="83">
        <v>230.25674999999998</v>
      </c>
      <c r="I69" s="83">
        <v>252.64125000000001</v>
      </c>
      <c r="J69" s="83">
        <v>241.85550000000001</v>
      </c>
      <c r="K69" s="83">
        <v>207.41849999999999</v>
      </c>
      <c r="L69" s="83">
        <v>259.70999999999998</v>
      </c>
    </row>
    <row r="72" spans="2:12" x14ac:dyDescent="0.35">
      <c r="C72" s="70"/>
    </row>
  </sheetData>
  <pageMargins left="0.17864583333333334" right="0.70866141732283472" top="0.36093750000000002" bottom="0.74803149606299213" header="0.31496062992125984" footer="0.31496062992125984"/>
  <pageSetup paperSize="11" scale="3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ÍNDICE</vt:lpstr>
      <vt:lpstr>TABLA 4.1</vt:lpstr>
      <vt:lpstr>TABLA 4.2</vt:lpstr>
      <vt:lpstr>TABLA 4.3</vt:lpstr>
      <vt:lpstr>TABLA 4.4</vt:lpstr>
      <vt:lpstr>TABLA 4.5</vt:lpstr>
      <vt:lpstr>TABLA 4.6 </vt:lpstr>
      <vt:lpstr>TABLA 4.7</vt:lpstr>
      <vt:lpstr>TABLA 4.8 </vt:lpstr>
      <vt:lpstr>TABLA 4.9</vt:lpstr>
      <vt:lpstr>TABLA 4.10</vt:lpstr>
      <vt:lpstr>TABLA 4.11</vt:lpstr>
      <vt:lpstr>TABLA 4.12</vt:lpstr>
      <vt:lpstr>'TABLA 4.2'!_Toc14358410</vt:lpstr>
      <vt:lpstr>'TABLA 4.4'!_Toc14358414</vt:lpstr>
      <vt:lpstr>'TABLA 4.7'!_Toc490737590</vt:lpstr>
      <vt:lpstr>'TABLA 4.2'!_Toc9925473</vt:lpstr>
      <vt:lpstr>ÍNDICE!Área_de_impresión</vt:lpstr>
      <vt:lpstr>'TABLA 4.3'!Área_de_impresión</vt:lpstr>
      <vt:lpstr>'TABLA 4.9'!Área_de_impresión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Bustos Guadaño. Miguel</dc:creator>
  <cp:lastModifiedBy>Pomarino Carnero. Clara</cp:lastModifiedBy>
  <cp:lastPrinted>2023-05-09T12:10:02Z</cp:lastPrinted>
  <dcterms:created xsi:type="dcterms:W3CDTF">2014-01-28T13:09:47Z</dcterms:created>
  <dcterms:modified xsi:type="dcterms:W3CDTF">2023-07-31T11:48:59Z</dcterms:modified>
</cp:coreProperties>
</file>