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0" windowWidth="8790" windowHeight="5580"/>
  </bookViews>
  <sheets>
    <sheet name="ÍNDICE" sheetId="4" r:id="rId1"/>
    <sheet name="TABLA 4.1" sheetId="1" r:id="rId2"/>
    <sheet name="TABLA 4.1.3 " sheetId="7" r:id="rId3"/>
    <sheet name="TABLA 4.2.1 4,2,2" sheetId="2" r:id="rId4"/>
    <sheet name="TABLA 4.3 Y 3.1" sheetId="3" r:id="rId5"/>
    <sheet name="TABLA 4.4" sheetId="5" r:id="rId6"/>
    <sheet name="TABLA 4.5" sheetId="6" r:id="rId7"/>
  </sheets>
  <definedNames>
    <definedName name="_xlnm.Print_Area" localSheetId="0">ÍNDICE!$B$3:$H$9</definedName>
    <definedName name="_xlnm.Print_Area" localSheetId="1">'TABLA 4.1'!$B$2:$F$28</definedName>
    <definedName name="_xlnm.Print_Area" localSheetId="3">'TABLA 4.2.1 4,2,2'!$B$2:$F$56</definedName>
    <definedName name="_xlnm.Print_Area" localSheetId="4">'TABLA 4.3 Y 3.1'!$B$2:$F$13</definedName>
    <definedName name="_xlnm.Print_Area" localSheetId="5">'TABLA 4.4'!$B$2:$F$34</definedName>
    <definedName name="_xlnm.Print_Area" localSheetId="6">'TABLA 4.5'!$B$2:$F$37</definedName>
  </definedNames>
  <calcPr calcId="145621"/>
</workbook>
</file>

<file path=xl/calcChain.xml><?xml version="1.0" encoding="utf-8"?>
<calcChain xmlns="http://schemas.openxmlformats.org/spreadsheetml/2006/main">
  <c r="C18" i="2" l="1"/>
  <c r="D18" i="2"/>
  <c r="E18" i="2"/>
  <c r="F18" i="2"/>
  <c r="G18" i="2"/>
  <c r="H18" i="2"/>
  <c r="I18" i="2"/>
  <c r="I33" i="5" l="1"/>
  <c r="I46" i="2" l="1"/>
  <c r="H46" i="2"/>
  <c r="F46" i="2"/>
  <c r="D46" i="2"/>
  <c r="C46" i="2"/>
  <c r="I52" i="2"/>
  <c r="H52" i="2"/>
  <c r="G52" i="2"/>
  <c r="F52" i="2"/>
  <c r="E52" i="2"/>
  <c r="D52" i="2"/>
  <c r="C52" i="2"/>
  <c r="G46" i="2"/>
  <c r="I15" i="2"/>
  <c r="H15" i="2"/>
  <c r="G15" i="2"/>
  <c r="F15" i="2"/>
  <c r="E15" i="2"/>
  <c r="D15" i="2"/>
  <c r="C15" i="2"/>
  <c r="E46" i="2"/>
  <c r="I36" i="6" l="1"/>
  <c r="I35" i="6"/>
  <c r="I34" i="6"/>
  <c r="H34" i="6"/>
  <c r="I33" i="6"/>
  <c r="I32" i="6"/>
  <c r="I31" i="6"/>
  <c r="I29" i="6"/>
  <c r="I28" i="6"/>
  <c r="I27" i="6"/>
  <c r="I26" i="6"/>
  <c r="I25" i="6"/>
  <c r="I24" i="6"/>
  <c r="H33" i="5"/>
  <c r="G33" i="5"/>
  <c r="F33" i="5"/>
  <c r="E33" i="5"/>
  <c r="D33" i="5"/>
  <c r="C33" i="5"/>
  <c r="I32" i="5"/>
  <c r="H32" i="5"/>
  <c r="G32" i="5"/>
  <c r="F32" i="5"/>
  <c r="E32" i="5"/>
  <c r="D32" i="5"/>
  <c r="C32" i="5"/>
  <c r="I31" i="5"/>
  <c r="H31" i="5"/>
  <c r="G31" i="5"/>
  <c r="F31" i="5"/>
  <c r="E31" i="5"/>
  <c r="D31" i="5"/>
  <c r="C31" i="5"/>
  <c r="I30" i="5"/>
  <c r="H30" i="5"/>
  <c r="G30" i="5"/>
  <c r="F30" i="5"/>
  <c r="E30" i="5"/>
  <c r="D30" i="5"/>
  <c r="C30" i="5"/>
  <c r="I29" i="5"/>
  <c r="H29" i="5"/>
  <c r="G29" i="5"/>
  <c r="F29" i="5"/>
  <c r="E29" i="5"/>
  <c r="D29" i="5"/>
  <c r="I27" i="5"/>
  <c r="H27" i="5"/>
  <c r="G27" i="5"/>
  <c r="F27" i="5"/>
  <c r="E27" i="5"/>
  <c r="D27" i="5"/>
  <c r="C27" i="5"/>
  <c r="I26" i="5"/>
  <c r="H26" i="5"/>
  <c r="G26" i="5"/>
  <c r="F26" i="5"/>
  <c r="E26" i="5"/>
  <c r="D26" i="5"/>
  <c r="C26" i="5"/>
  <c r="I25" i="5"/>
  <c r="H25" i="5"/>
  <c r="G25" i="5"/>
  <c r="F25" i="5"/>
  <c r="E25" i="5"/>
  <c r="D25" i="5"/>
  <c r="C25" i="5"/>
  <c r="I24" i="5"/>
  <c r="H24" i="5"/>
  <c r="G24" i="5"/>
  <c r="F24" i="5"/>
  <c r="E24" i="5"/>
  <c r="D24" i="5"/>
  <c r="C24" i="5"/>
  <c r="I23" i="5"/>
  <c r="H23" i="5"/>
  <c r="G23" i="5"/>
  <c r="F23" i="5"/>
  <c r="E23" i="5"/>
  <c r="D23" i="5"/>
  <c r="I12" i="3"/>
  <c r="H12" i="3"/>
  <c r="G12" i="3"/>
  <c r="F12" i="3"/>
  <c r="E12" i="3"/>
  <c r="D12" i="3"/>
  <c r="I8" i="3"/>
  <c r="H8" i="3"/>
  <c r="G8" i="3"/>
  <c r="F8" i="3"/>
  <c r="E8" i="3"/>
  <c r="D8" i="3"/>
  <c r="I55" i="2"/>
  <c r="I54" i="2"/>
  <c r="I53" i="2"/>
  <c r="I51" i="2"/>
  <c r="I50" i="2"/>
  <c r="I49" i="2"/>
  <c r="I48" i="2"/>
  <c r="H48" i="2"/>
  <c r="G48" i="2"/>
  <c r="F48" i="2"/>
  <c r="E48" i="2"/>
  <c r="D48" i="2"/>
  <c r="C48" i="2"/>
  <c r="I47" i="2"/>
  <c r="H47" i="2"/>
  <c r="G47" i="2"/>
  <c r="F47" i="2"/>
  <c r="E47" i="2"/>
  <c r="D47" i="2"/>
  <c r="C47" i="2"/>
  <c r="I45" i="2"/>
  <c r="H45" i="2"/>
  <c r="G45" i="2"/>
  <c r="F45" i="2"/>
  <c r="E45" i="2"/>
  <c r="D45" i="2"/>
  <c r="C45" i="2"/>
  <c r="I44" i="2"/>
  <c r="H44" i="2"/>
  <c r="G44" i="2"/>
  <c r="F44" i="2"/>
  <c r="E44" i="2"/>
  <c r="D44" i="2"/>
  <c r="C44" i="2"/>
  <c r="I43" i="2"/>
  <c r="H43" i="2"/>
  <c r="G43" i="2"/>
  <c r="F43" i="2"/>
  <c r="E43" i="2"/>
  <c r="D43" i="2"/>
  <c r="I17" i="2"/>
  <c r="H17" i="2"/>
  <c r="G17" i="2"/>
  <c r="F17" i="2"/>
  <c r="E17" i="2"/>
  <c r="D17" i="2"/>
  <c r="C17" i="2"/>
  <c r="I16" i="2"/>
  <c r="H16" i="2"/>
  <c r="G16" i="2"/>
  <c r="F16" i="2"/>
  <c r="E16" i="2"/>
  <c r="D16" i="2"/>
  <c r="C16" i="2"/>
  <c r="I14" i="2"/>
  <c r="H14" i="2"/>
  <c r="G14" i="2"/>
  <c r="F14" i="2"/>
  <c r="E14" i="2"/>
  <c r="D14" i="2"/>
  <c r="C14" i="2"/>
  <c r="I13" i="2"/>
  <c r="H13" i="2"/>
  <c r="G13" i="2"/>
  <c r="F13" i="2"/>
  <c r="E13" i="2"/>
  <c r="D13" i="2"/>
  <c r="C13" i="2"/>
  <c r="D49" i="2" l="1"/>
  <c r="E49" i="2"/>
  <c r="F49" i="2"/>
  <c r="G49" i="2"/>
  <c r="H49" i="2"/>
  <c r="D50" i="2"/>
  <c r="E50" i="2"/>
  <c r="F50" i="2"/>
  <c r="G50" i="2"/>
  <c r="H50" i="2"/>
  <c r="D51" i="2"/>
  <c r="E51" i="2"/>
  <c r="F51" i="2"/>
  <c r="G51" i="2"/>
  <c r="H51" i="2"/>
  <c r="D53" i="2"/>
  <c r="E53" i="2"/>
  <c r="F53" i="2"/>
  <c r="G53" i="2"/>
  <c r="H53" i="2"/>
  <c r="D54" i="2"/>
  <c r="E54" i="2"/>
  <c r="F54" i="2"/>
  <c r="G54" i="2"/>
  <c r="H54" i="2"/>
  <c r="D55" i="2"/>
  <c r="E55" i="2"/>
  <c r="F55" i="2"/>
  <c r="G55" i="2"/>
  <c r="H55" i="2"/>
  <c r="C49" i="2"/>
  <c r="C50" i="2"/>
  <c r="C51" i="2"/>
  <c r="C53" i="2"/>
  <c r="C54" i="2"/>
  <c r="C55" i="2"/>
  <c r="C43" i="2"/>
  <c r="H24" i="6" l="1"/>
  <c r="H36" i="6"/>
  <c r="H35" i="6"/>
  <c r="H33" i="6"/>
  <c r="H32" i="6"/>
  <c r="H31" i="6"/>
  <c r="H29" i="6"/>
  <c r="H28" i="6"/>
  <c r="H27" i="6"/>
  <c r="H26" i="6"/>
  <c r="H25" i="6"/>
  <c r="C23" i="5"/>
  <c r="G36" i="6" l="1"/>
  <c r="G35" i="6"/>
  <c r="G34" i="6"/>
  <c r="G33" i="6"/>
  <c r="G32" i="6"/>
  <c r="G31" i="6"/>
  <c r="G29" i="6"/>
  <c r="G28" i="6"/>
  <c r="G27" i="6"/>
  <c r="G26" i="6"/>
  <c r="G25" i="6"/>
  <c r="G24" i="6"/>
  <c r="C29" i="5" l="1"/>
  <c r="C32" i="6" l="1"/>
  <c r="D32" i="6"/>
  <c r="E32" i="6"/>
  <c r="F32" i="6"/>
  <c r="C33" i="6"/>
  <c r="D33" i="6"/>
  <c r="E33" i="6"/>
  <c r="F33" i="6"/>
  <c r="C34" i="6"/>
  <c r="D34" i="6"/>
  <c r="E34" i="6"/>
  <c r="F34" i="6"/>
  <c r="C35" i="6"/>
  <c r="D35" i="6"/>
  <c r="E35" i="6"/>
  <c r="F35" i="6"/>
  <c r="C36" i="6"/>
  <c r="D36" i="6"/>
  <c r="E36" i="6"/>
  <c r="F36" i="6"/>
  <c r="C31" i="6"/>
  <c r="D31" i="6"/>
  <c r="E31" i="6"/>
  <c r="F31" i="6"/>
  <c r="C25" i="6"/>
  <c r="D25" i="6"/>
  <c r="E25" i="6"/>
  <c r="F25" i="6"/>
  <c r="C26" i="6"/>
  <c r="D26" i="6"/>
  <c r="E26" i="6"/>
  <c r="F26" i="6"/>
  <c r="C27" i="6"/>
  <c r="D27" i="6"/>
  <c r="E27" i="6"/>
  <c r="F27" i="6"/>
  <c r="C28" i="6"/>
  <c r="D28" i="6"/>
  <c r="E28" i="6"/>
  <c r="F28" i="6"/>
  <c r="C29" i="6"/>
  <c r="D29" i="6"/>
  <c r="E29" i="6"/>
  <c r="F29" i="6"/>
  <c r="C24" i="6"/>
  <c r="D24" i="6"/>
  <c r="E24" i="6"/>
  <c r="F24" i="6"/>
  <c r="C12" i="3" l="1"/>
  <c r="C8" i="3"/>
</calcChain>
</file>

<file path=xl/sharedStrings.xml><?xml version="1.0" encoding="utf-8"?>
<sst xmlns="http://schemas.openxmlformats.org/spreadsheetml/2006/main" count="167" uniqueCount="65">
  <si>
    <t>Públicos-SNS</t>
  </si>
  <si>
    <t>Altas</t>
  </si>
  <si>
    <t>Estancias</t>
  </si>
  <si>
    <t>Consultas</t>
  </si>
  <si>
    <t>Cirugía Mayor Ambulatoria</t>
  </si>
  <si>
    <t>Urgencias</t>
  </si>
  <si>
    <t>Hospital de Día</t>
  </si>
  <si>
    <t>Hospitalización a Domicilio</t>
  </si>
  <si>
    <t>TOTAL</t>
  </si>
  <si>
    <t>Privados</t>
  </si>
  <si>
    <t>ÍNDICE DE TABLAS</t>
  </si>
  <si>
    <t>(*) Adaptado de la medición de UPAs (Unidad Ponderada de Actividad), ponderando la actividad del hospital por las diferentes áreas asistenciales (ver ficha técnica).</t>
  </si>
  <si>
    <t>TABLA 4.1 ACTIVIDAD ASISTENCIAL SEGÚN FINANCIADOR Y PROVEEDOR</t>
  </si>
  <si>
    <t>TABLA 4.2 COMPRAS Y GASTOS SEGÚN DEPENDENCIA</t>
  </si>
  <si>
    <t>DEFLACTADO</t>
  </si>
  <si>
    <t>Coste medio con ingreso</t>
  </si>
  <si>
    <t>Coste medio urgencias no ingresadas</t>
  </si>
  <si>
    <t>Coste medio consultas totales</t>
  </si>
  <si>
    <t>Coste medio CMA</t>
  </si>
  <si>
    <t>Coste medio hospitalización parcial</t>
  </si>
  <si>
    <t>Coste medio por cama</t>
  </si>
  <si>
    <t>COSTE UPA Moneda corriente</t>
  </si>
  <si>
    <t>COSTE UPA Moneda Constante</t>
  </si>
  <si>
    <t>UPA</t>
  </si>
  <si>
    <t>Hospitalización</t>
  </si>
  <si>
    <t>Urgencia no Ingresada</t>
  </si>
  <si>
    <t>Consultas totales</t>
  </si>
  <si>
    <t>CMA</t>
  </si>
  <si>
    <t>Hospitalización parcial</t>
  </si>
  <si>
    <t>Moneda corriente</t>
  </si>
  <si>
    <t>Moneda constante</t>
  </si>
  <si>
    <t>UPA Hospitalización</t>
  </si>
  <si>
    <t>UPA Urgencia no Ingresada</t>
  </si>
  <si>
    <t>UPA Consultas totales</t>
  </si>
  <si>
    <t>UPA CMA</t>
  </si>
  <si>
    <t>UPA Hospital de día</t>
  </si>
  <si>
    <t>(1) Resto de Gastos: Incluye "61 Variación de Existencias", "68 Dotación para Amortizaciones", "69 Pérdidas por Deterioro y Otras Dotaciones" y "6x Resto de Gastos"</t>
  </si>
  <si>
    <t>(1) Resto de Gastos:) Incluye "61 Variación de Existencias", "68 Dotación para Amortizaciones", "69 Pérdidas por Deterioro y Otras Dotaciones" y "6x Resto de Gastos"</t>
  </si>
  <si>
    <t>Todos los hospitales</t>
  </si>
  <si>
    <t>2015</t>
  </si>
  <si>
    <t>Públicos SNS</t>
  </si>
  <si>
    <t xml:space="preserve">	RESTO DE GASTOS</t>
  </si>
  <si>
    <t xml:space="preserve">	GASTO POR HABITANTE</t>
  </si>
  <si>
    <t xml:space="preserve">	GASTO DE PERSONAL</t>
  </si>
  <si>
    <t>COMPRAS</t>
  </si>
  <si>
    <t>GASTOS DE PERSONAL</t>
  </si>
  <si>
    <t>RESTO DE GASTOS</t>
  </si>
  <si>
    <t>Gasto por HABITANTE</t>
  </si>
  <si>
    <t>* Financiación Pública: Incluye la actividad realizada "A cargo del SNS", "A cargo de Mutualidades de Funcionarios", "A cargo de Otras Entidades Públicas, "A cargo de Mutuas de Accidentes de Trabajo", "A cargo de Convenios Internacionales" y "Otros de financiación pública"</t>
  </si>
  <si>
    <t>TABLA 4.1.1 ACTIVIDAD ASISTENCIAL FINANCIADA CON CARGO A FONDOS PUBLICOS. Años 2010-2016</t>
  </si>
  <si>
    <t>TABLA 4.1.3 PORCENTAJE DE LA ACTIVIDAD ASISTENCIAL FINANCIADA CON CARGO A FONDOS PÚBLICOS SOBRE EL TOTAL. HOSPITALES PRIVADOS. Años 2010-2016</t>
  </si>
  <si>
    <t>Compras de Farmacia</t>
  </si>
  <si>
    <t>TABLA 4.1.2 PORCENTAJE DE L ACTIVIDAD ASISTENCIAL FINANCIADA CON CARGO A FONDOS PÚBLICOS SOBRE EL TOTAL. Años 2010-2016</t>
  </si>
  <si>
    <t>TABLA 4.2. 2. COMPRAS Y GASTOS SEGÚN DEPENDENCIA. Años 2010-2016</t>
  </si>
  <si>
    <t>TABLA 4.2.1  COMPRAS Y GASTOS. Años 2010-2016</t>
  </si>
  <si>
    <t>TABLA 4.3 PRODUCCIÓN Y COSTE EN LOS HOSPITALES (*) SEGÚN DEPENDENCIA. Hospitales de Agudos. Años 2010-2016</t>
  </si>
  <si>
    <t>TABLA 4.3.1 UPAS (en miles) POR MODALIDAD ASISTENCIAL SEGÚN DEPENDENCIA. Hospitales de Agudos. Años 2010-2016</t>
  </si>
  <si>
    <t>Tabla 4.4.1 GASTO HOSPITALARIO POR ÁREAS DE ACTIVIDAD en €. Años 2010-2016</t>
  </si>
  <si>
    <t>Tabla 4.4.2 GASTO HOSPITALARIO POR ÁREAS DE ACTIVIDAD en €. Años 2010-2016</t>
  </si>
  <si>
    <t xml:space="preserve">Tabla 4.5   COSTE POR ÁREAS DE ACTIVIDAD en €. Años 2010-2016 </t>
  </si>
  <si>
    <t xml:space="preserve">Tabla 4.51 COSTE POR ÁREAS DE ACTIVIDAD en €. Años 2010-2016 </t>
  </si>
  <si>
    <t xml:space="preserve"> Privados</t>
  </si>
  <si>
    <t xml:space="preserve">Tabla 4.5   COSTE ESTIMADO POR AREAS DE ACTIVIDAD </t>
  </si>
  <si>
    <t>TABLA 4.3 PRODUCCIÓN Y COSTE EN LOS HOSPITALES  SEGÚN DEPENDENCIA</t>
  </si>
  <si>
    <t>TTabla 4.4  GASTO HOSPITALARIO POR AREAS DE ACTIVIDAD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</si>
</sst>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color indexed="8"/>
      <name val="Arial"/>
      <family val="2"/>
    </font>
    <font>
      <sz val="12"/>
      <color indexed="8"/>
      <name val="Arial"/>
      <family val="2"/>
    </font>
    <font>
      <sz val="11"/>
      <color theme="1"/>
      <name val="Calibri"/>
      <family val="2"/>
      <scheme val="minor"/>
    </font>
    <font>
      <sz val="11"/>
      <color theme="0"/>
      <name val="Calibri"/>
      <family val="2"/>
      <scheme val="minor"/>
    </font>
    <font>
      <b/>
      <sz val="10"/>
      <color indexed="8"/>
      <name val="Arial"/>
      <family val="2"/>
    </font>
    <font>
      <sz val="10"/>
      <name val="Arial"/>
      <family val="2"/>
    </font>
    <font>
      <b/>
      <sz val="9"/>
      <color indexed="8"/>
      <name val="Arial"/>
      <family val="2"/>
    </font>
    <font>
      <b/>
      <sz val="9"/>
      <name val="Arial"/>
      <family val="2"/>
    </font>
    <font>
      <i/>
      <sz val="9"/>
      <name val="Arial"/>
      <family val="2"/>
    </font>
    <font>
      <i/>
      <sz val="8"/>
      <name val="Verdana"/>
      <family val="2"/>
    </font>
    <font>
      <sz val="10"/>
      <color rgb="FFFF0000"/>
      <name val="Arial"/>
      <family val="2"/>
    </font>
    <font>
      <b/>
      <sz val="11"/>
      <name val="Calibri"/>
      <family val="2"/>
      <scheme val="minor"/>
    </font>
    <font>
      <sz val="11"/>
      <name val="Calibri"/>
      <family val="2"/>
      <scheme val="minor"/>
    </font>
    <font>
      <b/>
      <i/>
      <sz val="11"/>
      <name val="Arial"/>
      <family val="2"/>
    </font>
    <font>
      <sz val="10"/>
      <name val="Arial"/>
      <family val="2"/>
    </font>
    <font>
      <b/>
      <sz val="13"/>
      <color theme="3"/>
      <name val="Calibri"/>
      <family val="2"/>
      <scheme val="minor"/>
    </font>
    <font>
      <b/>
      <sz val="11"/>
      <color theme="3"/>
      <name val="Calibri"/>
      <family val="2"/>
      <scheme val="minor"/>
    </font>
    <font>
      <i/>
      <sz val="11"/>
      <color theme="1"/>
      <name val="Calibri"/>
      <family val="2"/>
      <scheme val="minor"/>
    </font>
    <font>
      <sz val="11"/>
      <color indexed="8"/>
      <name val="Arial"/>
      <family val="2"/>
    </font>
    <font>
      <i/>
      <sz val="11"/>
      <name val="Verdana"/>
      <family val="2"/>
    </font>
    <font>
      <sz val="11"/>
      <name val="Arial"/>
      <family val="2"/>
    </font>
    <font>
      <b/>
      <sz val="11"/>
      <color indexed="8"/>
      <name val="Arial"/>
      <family val="2"/>
    </font>
    <font>
      <sz val="9"/>
      <color rgb="FFFF0000"/>
      <name val="Arial"/>
      <family val="2"/>
    </font>
    <font>
      <sz val="13"/>
      <color theme="3"/>
      <name val="Calibri"/>
      <family val="2"/>
      <scheme val="minor"/>
    </font>
  </fonts>
  <fills count="11">
    <fill>
      <patternFill patternType="none"/>
    </fill>
    <fill>
      <patternFill patternType="gray125"/>
    </fill>
    <fill>
      <patternFill patternType="solid">
        <fgColor theme="6" tint="0.79998168889431442"/>
        <bgColor indexed="65"/>
      </patternFill>
    </fill>
    <fill>
      <patternFill patternType="solid">
        <fgColor theme="6"/>
      </patternFill>
    </fill>
    <fill>
      <patternFill patternType="solid">
        <fgColor theme="0"/>
        <bgColor indexed="64"/>
      </patternFill>
    </fill>
    <fill>
      <patternFill patternType="solid">
        <fgColor theme="4"/>
      </patternFill>
    </fill>
    <fill>
      <patternFill patternType="solid">
        <fgColor theme="5"/>
      </patternFill>
    </fill>
    <fill>
      <patternFill patternType="solid">
        <fgColor theme="8" tint="0.79998168889431442"/>
        <bgColor indexed="65"/>
      </patternFill>
    </fill>
    <fill>
      <patternFill patternType="solid">
        <fgColor indexed="48"/>
        <bgColor indexed="64"/>
      </patternFill>
    </fill>
    <fill>
      <patternFill patternType="solid">
        <fgColor indexed="23"/>
        <bgColor indexed="64"/>
      </patternFill>
    </fill>
    <fill>
      <patternFill patternType="solid">
        <fgColor rgb="FFF3F4F7"/>
      </patternFill>
    </fill>
  </fills>
  <borders count="4">
    <border>
      <left/>
      <right/>
      <top/>
      <bottom/>
      <diagonal/>
    </border>
    <border>
      <left/>
      <right/>
      <top/>
      <bottom style="thick">
        <color theme="4" tint="0.49998474074526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s>
  <cellStyleXfs count="10">
    <xf numFmtId="0" fontId="0" fillId="0" borderId="0"/>
    <xf numFmtId="0" fontId="7" fillId="2" borderId="0" applyNumberFormat="0" applyBorder="0" applyAlignment="0" applyProtection="0"/>
    <xf numFmtId="0" fontId="8" fillId="3" borderId="0" applyNumberFormat="0" applyBorder="0" applyAlignment="0" applyProtection="0"/>
    <xf numFmtId="0" fontId="10" fillId="0" borderId="0"/>
    <xf numFmtId="9" fontId="19" fillId="0" borderId="0" applyFont="0" applyFill="0" applyBorder="0" applyAlignment="0" applyProtection="0"/>
    <xf numFmtId="0" fontId="20" fillId="0" borderId="1" applyNumberFormat="0" applyFill="0" applyAlignment="0" applyProtection="0"/>
    <xf numFmtId="0" fontId="21" fillId="0" borderId="0" applyNumberFormat="0" applyFill="0" applyBorder="0" applyAlignment="0" applyProtection="0"/>
    <xf numFmtId="0" fontId="8" fillId="5" borderId="0" applyNumberFormat="0" applyBorder="0" applyAlignment="0" applyProtection="0"/>
    <xf numFmtId="0" fontId="8" fillId="6" borderId="0" applyNumberFormat="0" applyBorder="0" applyAlignment="0" applyProtection="0"/>
    <xf numFmtId="0" fontId="4" fillId="7" borderId="0" applyNumberFormat="0" applyBorder="0" applyAlignment="0" applyProtection="0"/>
  </cellStyleXfs>
  <cellXfs count="57">
    <xf numFmtId="0" fontId="0" fillId="0" borderId="0" xfId="0"/>
    <xf numFmtId="0" fontId="17" fillId="4" borderId="0" xfId="1" applyFont="1" applyFill="1" applyAlignment="1">
      <alignment vertical="center"/>
    </xf>
    <xf numFmtId="0" fontId="17" fillId="0" borderId="0" xfId="1" applyFont="1" applyFill="1" applyBorder="1" applyAlignment="1">
      <alignment vertical="center"/>
    </xf>
    <xf numFmtId="0" fontId="16" fillId="0" borderId="0" xfId="2" applyFont="1" applyFill="1" applyBorder="1"/>
    <xf numFmtId="0" fontId="17" fillId="0" borderId="0" xfId="1" applyFont="1" applyFill="1" applyBorder="1"/>
    <xf numFmtId="0" fontId="0" fillId="0" borderId="0" xfId="0" applyFill="1" applyBorder="1"/>
    <xf numFmtId="0" fontId="5" fillId="0" borderId="0" xfId="0" applyFont="1" applyFill="1" applyBorder="1" applyAlignment="1">
      <alignment vertical="center"/>
    </xf>
    <xf numFmtId="1" fontId="12" fillId="0" borderId="0"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11" fillId="0" borderId="0" xfId="0" applyNumberFormat="1" applyFont="1" applyFill="1" applyBorder="1" applyAlignment="1">
      <alignment vertical="center"/>
    </xf>
    <xf numFmtId="0" fontId="14" fillId="0" borderId="0" xfId="0" applyFont="1" applyFill="1" applyBorder="1" applyAlignment="1">
      <alignment vertical="center"/>
    </xf>
    <xf numFmtId="49" fontId="11" fillId="0" borderId="0" xfId="0" applyNumberFormat="1" applyFont="1" applyFill="1" applyBorder="1" applyAlignment="1">
      <alignment horizontal="left" vertical="center"/>
    </xf>
    <xf numFmtId="0" fontId="15" fillId="0" borderId="0" xfId="0" applyFont="1" applyFill="1" applyBorder="1" applyAlignment="1">
      <alignment horizontal="right" vertical="center"/>
    </xf>
    <xf numFmtId="49" fontId="12" fillId="0" borderId="0" xfId="0" applyNumberFormat="1" applyFont="1" applyFill="1" applyBorder="1" applyAlignment="1">
      <alignment horizontal="center" vertical="center" wrapText="1"/>
    </xf>
    <xf numFmtId="49" fontId="14" fillId="0" borderId="0" xfId="0" applyNumberFormat="1" applyFont="1" applyFill="1" applyBorder="1" applyAlignment="1">
      <alignment vertical="center"/>
    </xf>
    <xf numFmtId="49" fontId="13" fillId="0" borderId="0" xfId="0" applyNumberFormat="1" applyFont="1" applyFill="1" applyBorder="1" applyAlignment="1">
      <alignment horizontal="left" vertical="center" indent="2"/>
    </xf>
    <xf numFmtId="49" fontId="14" fillId="0" borderId="0" xfId="3" applyNumberFormat="1" applyFont="1" applyFill="1" applyBorder="1" applyAlignment="1">
      <alignment vertical="center" wrapText="1"/>
    </xf>
    <xf numFmtId="0" fontId="7" fillId="0" borderId="0" xfId="1" applyFill="1" applyBorder="1" applyAlignment="1">
      <alignment vertical="center"/>
    </xf>
    <xf numFmtId="0" fontId="7" fillId="4" borderId="0" xfId="1" applyFill="1" applyAlignment="1">
      <alignment vertical="center"/>
    </xf>
    <xf numFmtId="0" fontId="7" fillId="0" borderId="0" xfId="1" applyFill="1" applyBorder="1"/>
    <xf numFmtId="49" fontId="9" fillId="0" borderId="0" xfId="0" applyNumberFormat="1" applyFont="1" applyFill="1" applyBorder="1" applyAlignment="1">
      <alignment vertical="center"/>
    </xf>
    <xf numFmtId="1" fontId="20" fillId="0" borderId="1" xfId="5" applyNumberFormat="1" applyFill="1" applyAlignment="1">
      <alignment horizontal="left" vertical="center" indent="1"/>
    </xf>
    <xf numFmtId="49" fontId="4" fillId="7" borderId="0" xfId="9" applyNumberFormat="1" applyBorder="1" applyAlignment="1">
      <alignment horizontal="left" vertical="center" wrapText="1" indent="2"/>
    </xf>
    <xf numFmtId="49" fontId="20" fillId="0" borderId="1" xfId="5" applyNumberFormat="1" applyFill="1" applyAlignment="1">
      <alignment vertical="center"/>
    </xf>
    <xf numFmtId="49" fontId="22" fillId="7" borderId="0" xfId="9" applyNumberFormat="1" applyFont="1" applyBorder="1" applyAlignment="1">
      <alignment horizontal="left" vertical="center" wrapText="1" indent="3"/>
    </xf>
    <xf numFmtId="0" fontId="23" fillId="0" borderId="0" xfId="0" applyFont="1" applyFill="1" applyBorder="1" applyAlignment="1">
      <alignment vertical="center"/>
    </xf>
    <xf numFmtId="1" fontId="8" fillId="5" borderId="0" xfId="7" applyNumberFormat="1" applyFont="1" applyAlignment="1">
      <alignment horizontal="right" vertical="center" indent="1"/>
    </xf>
    <xf numFmtId="3" fontId="21" fillId="0" borderId="1" xfId="5" applyNumberFormat="1" applyFont="1" applyFill="1" applyAlignment="1">
      <alignment horizontal="right" vertical="center" indent="1"/>
    </xf>
    <xf numFmtId="3" fontId="3" fillId="2" borderId="0" xfId="1" applyNumberFormat="1" applyFont="1" applyBorder="1" applyAlignment="1">
      <alignment horizontal="right" vertical="center" indent="1"/>
    </xf>
    <xf numFmtId="49" fontId="24" fillId="0" borderId="0" xfId="0" applyNumberFormat="1" applyFont="1" applyFill="1" applyBorder="1" applyAlignment="1">
      <alignment horizontal="left" vertical="top" wrapText="1"/>
    </xf>
    <xf numFmtId="49" fontId="24" fillId="0" borderId="0" xfId="3" applyNumberFormat="1" applyFont="1" applyFill="1" applyBorder="1" applyAlignment="1">
      <alignment horizontal="justify" vertical="center" wrapText="1"/>
    </xf>
    <xf numFmtId="0" fontId="25" fillId="0" borderId="0" xfId="0" applyFont="1" applyFill="1" applyBorder="1"/>
    <xf numFmtId="10" fontId="3" fillId="2" borderId="0" xfId="4" applyNumberFormat="1" applyFont="1" applyFill="1" applyBorder="1" applyAlignment="1">
      <alignment horizontal="right" vertical="center" indent="1"/>
    </xf>
    <xf numFmtId="49" fontId="24" fillId="0" borderId="0" xfId="3" applyNumberFormat="1" applyFont="1" applyFill="1" applyBorder="1" applyAlignment="1">
      <alignment vertical="center" wrapText="1"/>
    </xf>
    <xf numFmtId="0" fontId="26" fillId="8" borderId="2" xfId="0" applyFont="1" applyFill="1" applyBorder="1" applyAlignment="1">
      <alignment horizontal="center" wrapText="1"/>
    </xf>
    <xf numFmtId="0" fontId="26" fillId="8" borderId="3" xfId="0" applyFont="1" applyFill="1" applyBorder="1" applyAlignment="1">
      <alignment horizontal="center" wrapText="1"/>
    </xf>
    <xf numFmtId="164" fontId="23" fillId="9" borderId="2" xfId="0" applyNumberFormat="1" applyFont="1" applyFill="1" applyBorder="1" applyAlignment="1">
      <alignment horizontal="right"/>
    </xf>
    <xf numFmtId="0" fontId="25" fillId="0" borderId="0" xfId="0" applyFont="1" applyFill="1" applyBorder="1" applyAlignment="1">
      <alignment vertical="center"/>
    </xf>
    <xf numFmtId="3" fontId="26" fillId="0" borderId="0" xfId="0" applyNumberFormat="1" applyFont="1" applyFill="1" applyBorder="1" applyAlignment="1">
      <alignment horizontal="right" vertical="center" indent="1"/>
    </xf>
    <xf numFmtId="9" fontId="25" fillId="0" borderId="0" xfId="4" applyFont="1" applyFill="1" applyBorder="1"/>
    <xf numFmtId="1" fontId="25" fillId="0" borderId="0" xfId="4" applyNumberFormat="1" applyFont="1" applyFill="1" applyBorder="1"/>
    <xf numFmtId="164" fontId="23" fillId="0" borderId="0" xfId="0" applyNumberFormat="1" applyFont="1" applyFill="1" applyBorder="1" applyAlignment="1">
      <alignment horizontal="right"/>
    </xf>
    <xf numFmtId="49" fontId="3" fillId="7" borderId="0" xfId="9" applyNumberFormat="1" applyFont="1" applyBorder="1" applyAlignment="1">
      <alignment horizontal="left" vertical="center" wrapText="1"/>
    </xf>
    <xf numFmtId="49" fontId="4" fillId="7" borderId="0" xfId="9" applyNumberFormat="1" applyBorder="1" applyAlignment="1">
      <alignment horizontal="left" vertical="center" wrapText="1"/>
    </xf>
    <xf numFmtId="1" fontId="20" fillId="0" borderId="1" xfId="5" applyNumberFormat="1" applyFill="1" applyAlignment="1">
      <alignment horizontal="left" vertical="center"/>
    </xf>
    <xf numFmtId="164" fontId="27" fillId="10" borderId="2" xfId="0" applyNumberFormat="1" applyFont="1" applyFill="1" applyBorder="1" applyAlignment="1">
      <alignment horizontal="right"/>
    </xf>
    <xf numFmtId="49" fontId="28" fillId="0" borderId="0" xfId="5" applyNumberFormat="1" applyFont="1" applyFill="1" applyBorder="1" applyAlignment="1">
      <alignment vertical="center"/>
    </xf>
    <xf numFmtId="49" fontId="28" fillId="0" borderId="1" xfId="5" applyNumberFormat="1" applyFont="1" applyFill="1" applyAlignment="1">
      <alignment vertical="center"/>
    </xf>
    <xf numFmtId="0" fontId="2" fillId="2" borderId="0" xfId="1" applyFont="1" applyAlignment="1">
      <alignment horizontal="left" vertical="center"/>
    </xf>
    <xf numFmtId="0" fontId="7" fillId="2" borderId="0" xfId="1" applyAlignment="1">
      <alignment horizontal="left" vertical="center"/>
    </xf>
    <xf numFmtId="0" fontId="8" fillId="6" borderId="0" xfId="8" applyAlignment="1">
      <alignment horizontal="center" vertical="center"/>
    </xf>
    <xf numFmtId="49" fontId="21" fillId="0" borderId="0" xfId="6" applyNumberFormat="1" applyFill="1" applyBorder="1" applyAlignment="1">
      <alignment horizontal="left" vertical="center"/>
    </xf>
    <xf numFmtId="49" fontId="14" fillId="0" borderId="0" xfId="0" applyNumberFormat="1" applyFont="1" applyFill="1" applyBorder="1" applyAlignment="1">
      <alignment horizontal="left" vertical="center"/>
    </xf>
    <xf numFmtId="49" fontId="14" fillId="0" borderId="0" xfId="3" applyNumberFormat="1" applyFont="1" applyFill="1" applyBorder="1" applyAlignment="1">
      <alignment horizontal="justify" vertical="center" wrapText="1"/>
    </xf>
    <xf numFmtId="49" fontId="14" fillId="0" borderId="0" xfId="0" applyNumberFormat="1" applyFont="1" applyFill="1" applyBorder="1" applyAlignment="1">
      <alignment horizontal="left" vertical="top" wrapText="1"/>
    </xf>
    <xf numFmtId="49" fontId="18" fillId="0" borderId="0" xfId="0" applyNumberFormat="1" applyFont="1" applyFill="1" applyBorder="1" applyAlignment="1">
      <alignment horizontal="center" vertical="center" wrapText="1"/>
    </xf>
    <xf numFmtId="0" fontId="1" fillId="2" borderId="0" xfId="1" applyFont="1" applyAlignment="1">
      <alignment horizontal="left" vertical="center"/>
    </xf>
  </cellXfs>
  <cellStyles count="10">
    <cellStyle name="20% - Énfasis3" xfId="1" builtinId="38"/>
    <cellStyle name="20% - Énfasis5" xfId="9" builtinId="46"/>
    <cellStyle name="Encabezado 4" xfId="6" builtinId="19"/>
    <cellStyle name="Énfasis1" xfId="7" builtinId="29"/>
    <cellStyle name="Énfasis2" xfId="8" builtinId="33"/>
    <cellStyle name="Énfasis3" xfId="2" builtinId="37"/>
    <cellStyle name="Normal" xfId="0" builtinId="0"/>
    <cellStyle name="Normal 2" xfId="3"/>
    <cellStyle name="Porcentaje" xfId="4" builtinId="5"/>
    <cellStyle name="Título 2" xfId="5" builtin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33"/>
      <color rgb="FFE1E1EB"/>
      <color rgb="FFC0C0D6"/>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380999</xdr:rowOff>
    </xdr:from>
    <xdr:to>
      <xdr:col>0</xdr:col>
      <xdr:colOff>311250</xdr:colOff>
      <xdr:row>2</xdr:row>
      <xdr:rowOff>15974</xdr:rowOff>
    </xdr:to>
    <xdr:sp macro="" textlink="">
      <xdr:nvSpPr>
        <xdr:cNvPr id="3" name="2 Flecha izquierda">
          <a:hlinkClick xmlns:r="http://schemas.openxmlformats.org/officeDocument/2006/relationships" r:id="rId1"/>
        </xdr:cNvPr>
        <xdr:cNvSpPr/>
      </xdr:nvSpPr>
      <xdr:spPr bwMode="auto">
        <a:xfrm>
          <a:off x="95250" y="380999"/>
          <a:ext cx="216000" cy="216000"/>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twoCellAnchor>
    <xdr:from>
      <xdr:col>0</xdr:col>
      <xdr:colOff>95250</xdr:colOff>
      <xdr:row>15</xdr:row>
      <xdr:rowOff>380999</xdr:rowOff>
    </xdr:from>
    <xdr:to>
      <xdr:col>0</xdr:col>
      <xdr:colOff>311250</xdr:colOff>
      <xdr:row>17</xdr:row>
      <xdr:rowOff>15974</xdr:rowOff>
    </xdr:to>
    <xdr:sp macro="" textlink="">
      <xdr:nvSpPr>
        <xdr:cNvPr id="4" name="3 Flecha izquierda">
          <a:hlinkClick xmlns:r="http://schemas.openxmlformats.org/officeDocument/2006/relationships" r:id="rId1"/>
        </xdr:cNvPr>
        <xdr:cNvSpPr/>
      </xdr:nvSpPr>
      <xdr:spPr bwMode="auto">
        <a:xfrm>
          <a:off x="95250" y="190499"/>
          <a:ext cx="216000" cy="206475"/>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380999</xdr:rowOff>
    </xdr:from>
    <xdr:to>
      <xdr:col>0</xdr:col>
      <xdr:colOff>311250</xdr:colOff>
      <xdr:row>2</xdr:row>
      <xdr:rowOff>15974</xdr:rowOff>
    </xdr:to>
    <xdr:sp macro="" textlink="">
      <xdr:nvSpPr>
        <xdr:cNvPr id="4" name="3 Flecha izquierda">
          <a:hlinkClick xmlns:r="http://schemas.openxmlformats.org/officeDocument/2006/relationships" r:id="rId1"/>
        </xdr:cNvPr>
        <xdr:cNvSpPr/>
      </xdr:nvSpPr>
      <xdr:spPr bwMode="auto">
        <a:xfrm>
          <a:off x="95250" y="190499"/>
          <a:ext cx="216000" cy="206475"/>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19051</xdr:rowOff>
    </xdr:from>
    <xdr:to>
      <xdr:col>0</xdr:col>
      <xdr:colOff>244576</xdr:colOff>
      <xdr:row>2</xdr:row>
      <xdr:rowOff>180975</xdr:rowOff>
    </xdr:to>
    <xdr:sp macro="" textlink="">
      <xdr:nvSpPr>
        <xdr:cNvPr id="3" name="2 Flecha izquierda">
          <a:hlinkClick xmlns:r="http://schemas.openxmlformats.org/officeDocument/2006/relationships" r:id="rId1"/>
        </xdr:cNvPr>
        <xdr:cNvSpPr/>
      </xdr:nvSpPr>
      <xdr:spPr bwMode="auto">
        <a:xfrm>
          <a:off x="19050" y="209551"/>
          <a:ext cx="225526" cy="352424"/>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xdr:row>
      <xdr:rowOff>0</xdr:rowOff>
    </xdr:from>
    <xdr:to>
      <xdr:col>0</xdr:col>
      <xdr:colOff>301725</xdr:colOff>
      <xdr:row>2</xdr:row>
      <xdr:rowOff>6448</xdr:rowOff>
    </xdr:to>
    <xdr:sp macro="" textlink="">
      <xdr:nvSpPr>
        <xdr:cNvPr id="2" name="1 Flecha izquierda">
          <a:hlinkClick xmlns:r="http://schemas.openxmlformats.org/officeDocument/2006/relationships" r:id="rId1"/>
        </xdr:cNvPr>
        <xdr:cNvSpPr/>
      </xdr:nvSpPr>
      <xdr:spPr bwMode="auto">
        <a:xfrm>
          <a:off x="85725" y="171448"/>
          <a:ext cx="216000" cy="216000"/>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3</xdr:row>
      <xdr:rowOff>35023</xdr:rowOff>
    </xdr:to>
    <xdr:sp macro="" textlink="">
      <xdr:nvSpPr>
        <xdr:cNvPr id="2" name="1 Flecha izquierda">
          <a:hlinkClick xmlns:r="http://schemas.openxmlformats.org/officeDocument/2006/relationships" r:id="rId1"/>
        </xdr:cNvPr>
        <xdr:cNvSpPr/>
      </xdr:nvSpPr>
      <xdr:spPr bwMode="auto">
        <a:xfrm>
          <a:off x="0" y="161925"/>
          <a:ext cx="216000" cy="196948"/>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216000</xdr:colOff>
      <xdr:row>2</xdr:row>
      <xdr:rowOff>0</xdr:rowOff>
    </xdr:to>
    <xdr:sp macro="" textlink="">
      <xdr:nvSpPr>
        <xdr:cNvPr id="3" name="2 Flecha izquierda">
          <a:hlinkClick xmlns:r="http://schemas.openxmlformats.org/officeDocument/2006/relationships" r:id="rId1"/>
        </xdr:cNvPr>
        <xdr:cNvSpPr/>
      </xdr:nvSpPr>
      <xdr:spPr bwMode="auto">
        <a:xfrm>
          <a:off x="0" y="161925"/>
          <a:ext cx="216000" cy="196948"/>
        </a:xfrm>
        <a:prstGeom prst="leftArrow">
          <a:avLst/>
        </a:prstGeom>
        <a:gradFill flip="none" rotWithShape="1">
          <a:gsLst>
            <a:gs pos="0">
              <a:srgbClr xmlns:mc="http://schemas.openxmlformats.org/markup-compatibility/2006" xmlns:a14="http://schemas.microsoft.com/office/drawing/2010/main" val="959595" mc:Ignorable="a14" a14:legacySpreadsheetColorIndex="9">
                <a:shade val="30000"/>
                <a:satMod val="115000"/>
              </a:srgbClr>
            </a:gs>
            <a:gs pos="50000">
              <a:srgbClr xmlns:mc="http://schemas.openxmlformats.org/markup-compatibility/2006" xmlns:a14="http://schemas.microsoft.com/office/drawing/2010/main" val="D6D6D6" mc:Ignorable="a14" a14:legacySpreadsheetColorIndex="9">
                <a:shade val="67500"/>
                <a:satMod val="115000"/>
              </a:srgbClr>
            </a:gs>
            <a:gs pos="100000">
              <a:srgbClr xmlns:mc="http://schemas.openxmlformats.org/markup-compatibility/2006" xmlns:a14="http://schemas.microsoft.com/office/drawing/2010/main" val="FFFFFF" mc:Ignorable="a14" a14:legacySpreadsheetColorIndex="9">
                <a:shade val="100000"/>
                <a:satMod val="115000"/>
              </a:srgbClr>
            </a:gs>
          </a:gsLst>
          <a:lin ang="2700000" scaled="1"/>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scene3d>
            <a:camera prst="isometricLeftDown"/>
            <a:lightRig rig="threePt" dir="t"/>
          </a:scene3d>
        </a:bodyPr>
        <a:lstStyle/>
        <a:p>
          <a:pPr algn="l"/>
          <a:endParaRPr lang="es-ES" sz="1100">
            <a:gradFill flip="none" rotWithShape="1">
              <a:gsLst>
                <a:gs pos="0">
                  <a:sysClr val="windowText" lastClr="000000">
                    <a:tint val="66000"/>
                    <a:satMod val="160000"/>
                  </a:sysClr>
                </a:gs>
                <a:gs pos="50000">
                  <a:sysClr val="windowText" lastClr="000000">
                    <a:tint val="44500"/>
                    <a:satMod val="160000"/>
                  </a:sysClr>
                </a:gs>
                <a:gs pos="100000">
                  <a:sysClr val="windowText" lastClr="000000">
                    <a:tint val="23500"/>
                    <a:satMod val="160000"/>
                  </a:sysClr>
                </a:gs>
              </a:gsLst>
              <a:lin ang="2700000" scaled="1"/>
              <a:tileRect/>
            </a:gra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5"/>
  <sheetViews>
    <sheetView showGridLines="0" tabSelected="1" zoomScaleNormal="100" workbookViewId="0">
      <selection activeCell="L4" sqref="L4"/>
    </sheetView>
  </sheetViews>
  <sheetFormatPr baseColWidth="10" defaultRowHeight="15" x14ac:dyDescent="0.25"/>
  <cols>
    <col min="1" max="16384" width="11.42578125" style="4"/>
  </cols>
  <sheetData>
    <row r="3" spans="1:16" s="18" customFormat="1" ht="24.95" customHeight="1" x14ac:dyDescent="0.2">
      <c r="A3" s="1"/>
      <c r="B3" s="50" t="s">
        <v>10</v>
      </c>
      <c r="C3" s="50"/>
      <c r="D3" s="50"/>
      <c r="E3" s="50"/>
      <c r="F3" s="50"/>
      <c r="G3" s="50"/>
      <c r="H3" s="50"/>
      <c r="I3" s="1"/>
      <c r="J3" s="2"/>
      <c r="K3" s="17"/>
      <c r="L3" s="17"/>
      <c r="M3" s="17"/>
      <c r="N3" s="17"/>
      <c r="O3" s="17"/>
      <c r="P3" s="17"/>
    </row>
    <row r="4" spans="1:16" s="19" customFormat="1" x14ac:dyDescent="0.25">
      <c r="B4" s="3"/>
      <c r="C4" s="3"/>
      <c r="D4" s="3"/>
      <c r="E4" s="3"/>
      <c r="F4" s="3"/>
      <c r="G4" s="3"/>
      <c r="H4" s="3"/>
    </row>
    <row r="5" spans="1:16" s="18" customFormat="1" ht="20.100000000000001" customHeight="1" x14ac:dyDescent="0.2">
      <c r="A5" s="1"/>
      <c r="B5" s="49" t="s">
        <v>12</v>
      </c>
      <c r="C5" s="49"/>
      <c r="D5" s="49"/>
      <c r="E5" s="49"/>
      <c r="F5" s="49"/>
      <c r="G5" s="49"/>
      <c r="H5" s="49"/>
      <c r="I5" s="1"/>
      <c r="J5" s="2"/>
      <c r="K5" s="17"/>
      <c r="L5" s="17"/>
      <c r="M5" s="17"/>
      <c r="N5" s="17"/>
      <c r="O5" s="17"/>
      <c r="P5" s="17"/>
    </row>
    <row r="6" spans="1:16" s="18" customFormat="1" ht="20.100000000000001" customHeight="1" x14ac:dyDescent="0.2">
      <c r="A6" s="1"/>
      <c r="B6" s="49" t="s">
        <v>13</v>
      </c>
      <c r="C6" s="49"/>
      <c r="D6" s="49"/>
      <c r="E6" s="49"/>
      <c r="F6" s="49"/>
      <c r="G6" s="49"/>
      <c r="H6" s="49"/>
      <c r="I6" s="1"/>
      <c r="J6" s="2"/>
      <c r="K6" s="17"/>
      <c r="L6" s="17"/>
      <c r="M6" s="17"/>
      <c r="N6" s="17"/>
      <c r="O6" s="17"/>
      <c r="P6" s="17"/>
    </row>
    <row r="7" spans="1:16" s="18" customFormat="1" ht="20.100000000000001" customHeight="1" x14ac:dyDescent="0.2">
      <c r="A7" s="1"/>
      <c r="B7" s="56" t="s">
        <v>63</v>
      </c>
      <c r="C7" s="49"/>
      <c r="D7" s="49"/>
      <c r="E7" s="49"/>
      <c r="F7" s="49"/>
      <c r="G7" s="49"/>
      <c r="H7" s="49"/>
      <c r="I7" s="1"/>
      <c r="J7" s="2"/>
      <c r="K7" s="17"/>
      <c r="L7" s="17"/>
      <c r="M7" s="17"/>
      <c r="N7" s="17"/>
      <c r="O7" s="17"/>
      <c r="P7" s="17"/>
    </row>
    <row r="8" spans="1:16" s="18" customFormat="1" ht="20.100000000000001" customHeight="1" x14ac:dyDescent="0.2">
      <c r="A8" s="1"/>
      <c r="B8" s="56" t="s">
        <v>64</v>
      </c>
      <c r="C8" s="48"/>
      <c r="D8" s="48"/>
      <c r="E8" s="48"/>
      <c r="F8" s="48"/>
      <c r="G8" s="48"/>
      <c r="H8" s="48"/>
      <c r="I8" s="1"/>
      <c r="J8" s="2"/>
      <c r="K8" s="17"/>
      <c r="L8" s="17"/>
      <c r="M8" s="17"/>
      <c r="N8" s="17"/>
      <c r="O8" s="17"/>
      <c r="P8" s="17"/>
    </row>
    <row r="9" spans="1:16" s="18" customFormat="1" ht="20.100000000000001" customHeight="1" x14ac:dyDescent="0.2">
      <c r="A9" s="1"/>
      <c r="B9" s="56" t="s">
        <v>62</v>
      </c>
      <c r="C9" s="48"/>
      <c r="D9" s="48"/>
      <c r="E9" s="48"/>
      <c r="F9" s="48"/>
      <c r="G9" s="48"/>
      <c r="H9" s="48"/>
      <c r="I9" s="1"/>
      <c r="J9" s="2"/>
      <c r="K9" s="17"/>
      <c r="L9" s="17"/>
      <c r="M9" s="17"/>
      <c r="N9" s="17"/>
      <c r="O9" s="17"/>
      <c r="P9" s="17"/>
    </row>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sheetData>
  <mergeCells count="6">
    <mergeCell ref="B9:H9"/>
    <mergeCell ref="B3:H3"/>
    <mergeCell ref="B5:H5"/>
    <mergeCell ref="B6:H6"/>
    <mergeCell ref="B7:H7"/>
    <mergeCell ref="B8:H8"/>
  </mergeCells>
  <hyperlinks>
    <hyperlink ref="B5:H5" location="'TABLA 4.1'!A1" display="TABLA 4.1 ACTIVIDAD FINANCIADA A CARGO PÚBLICO"/>
    <hyperlink ref="B6:H6" location="'TABLA 4.2'!A1" display="TABLA 4.2 COMPRAS Y GASTOS (en Euros)"/>
    <hyperlink ref="B7:H7" location="'TABLA 4.3'!A1" display="TABLA 4.3 PRODUCCIÓN Y COSTE EN LOS HOSPITALES (1) SEGÚN DEPENDENCIA"/>
    <hyperlink ref="B8:H9" location="'TABLA 4.3'!A1" display="TABLA 4.3 PRODUCCIÓN Y COSTE EN LOS HOSPITALES (1) SEGÚN DEPENDENCIA"/>
    <hyperlink ref="B8:H8" location="'TABLA 4.4'!A1" display="TABLA 4.3 PRODUCCIÓN Y COSTE EN LOS HOSPITALES (*) SEGÚN DEPENDENCIA"/>
    <hyperlink ref="B9:H9" location="'TABLA 4.5'!A1" display="TABLA 4.3 PRODUCCIÓN Y COSTE EN LOS HOSPITALES (*) SEGÚN DEPENDENCIA"/>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showGridLines="0" zoomScaleNormal="100" workbookViewId="0">
      <selection activeCell="J7" sqref="J7"/>
    </sheetView>
  </sheetViews>
  <sheetFormatPr baseColWidth="10" defaultColWidth="9.140625" defaultRowHeight="14.25" x14ac:dyDescent="0.2"/>
  <cols>
    <col min="1" max="1" width="4.7109375" style="5" customWidth="1"/>
    <col min="2" max="2" width="42.7109375" style="5" customWidth="1"/>
    <col min="3" max="9" width="15.7109375" style="31" customWidth="1"/>
    <col min="10" max="16384" width="9.140625" style="5"/>
  </cols>
  <sheetData>
    <row r="1" spans="2:9" s="6" customFormat="1" ht="15" customHeight="1" x14ac:dyDescent="0.2">
      <c r="C1" s="25"/>
      <c r="D1" s="25"/>
      <c r="E1" s="25"/>
      <c r="F1" s="25"/>
      <c r="G1" s="25"/>
      <c r="H1" s="25"/>
      <c r="I1" s="25"/>
    </row>
    <row r="2" spans="2:9" s="6" customFormat="1" ht="15" customHeight="1" x14ac:dyDescent="0.2">
      <c r="B2" s="51" t="s">
        <v>49</v>
      </c>
      <c r="C2" s="51"/>
      <c r="D2" s="51"/>
      <c r="E2" s="51"/>
      <c r="F2" s="25"/>
      <c r="G2" s="25"/>
      <c r="H2" s="25"/>
      <c r="I2" s="25"/>
    </row>
    <row r="3" spans="2:9" s="6" customFormat="1" ht="15" customHeight="1" x14ac:dyDescent="0.2">
      <c r="B3" s="20"/>
      <c r="C3" s="25"/>
      <c r="D3" s="25"/>
      <c r="E3" s="25"/>
      <c r="F3" s="25"/>
      <c r="G3" s="25"/>
      <c r="H3" s="25"/>
      <c r="I3" s="25"/>
    </row>
    <row r="4" spans="2:9" ht="20.100000000000001" customHeight="1" x14ac:dyDescent="0.2">
      <c r="B4" s="7"/>
      <c r="C4" s="26">
        <v>2010</v>
      </c>
      <c r="D4" s="26">
        <v>2011</v>
      </c>
      <c r="E4" s="26">
        <v>2012</v>
      </c>
      <c r="F4" s="26">
        <v>2013</v>
      </c>
      <c r="G4" s="26">
        <v>2014</v>
      </c>
      <c r="H4" s="26">
        <v>2015</v>
      </c>
      <c r="I4" s="26">
        <v>2016</v>
      </c>
    </row>
    <row r="5" spans="2:9" ht="24.95" customHeight="1" thickBot="1" x14ac:dyDescent="0.25">
      <c r="B5" s="21" t="s">
        <v>38</v>
      </c>
      <c r="C5" s="27"/>
      <c r="D5" s="27"/>
      <c r="E5" s="27"/>
      <c r="F5" s="27"/>
      <c r="G5" s="27"/>
      <c r="H5" s="27"/>
      <c r="I5" s="27"/>
    </row>
    <row r="6" spans="2:9" ht="24.95" customHeight="1" thickTop="1" x14ac:dyDescent="0.2">
      <c r="B6" s="22" t="s">
        <v>1</v>
      </c>
      <c r="C6" s="28">
        <v>4247201</v>
      </c>
      <c r="D6" s="28">
        <v>4199821</v>
      </c>
      <c r="E6" s="28">
        <v>4155494</v>
      </c>
      <c r="F6" s="28">
        <v>4126346</v>
      </c>
      <c r="G6" s="28">
        <v>4202307</v>
      </c>
      <c r="H6" s="28">
        <v>4230022</v>
      </c>
      <c r="I6" s="28">
        <v>4246978</v>
      </c>
    </row>
    <row r="7" spans="2:9" ht="24.95" customHeight="1" x14ac:dyDescent="0.2">
      <c r="B7" s="22" t="s">
        <v>2</v>
      </c>
      <c r="C7" s="28">
        <v>36463025</v>
      </c>
      <c r="D7" s="28">
        <v>35313645</v>
      </c>
      <c r="E7" s="28">
        <v>34734339</v>
      </c>
      <c r="F7" s="28">
        <v>34131495</v>
      </c>
      <c r="G7" s="28">
        <v>33988043</v>
      </c>
      <c r="H7" s="28">
        <v>34121665</v>
      </c>
      <c r="I7" s="28">
        <v>34162197</v>
      </c>
    </row>
    <row r="8" spans="2:9" ht="24.95" customHeight="1" x14ac:dyDescent="0.2">
      <c r="B8" s="22" t="s">
        <v>3</v>
      </c>
      <c r="C8" s="28">
        <v>75136764</v>
      </c>
      <c r="D8" s="28">
        <v>76384536</v>
      </c>
      <c r="E8" s="28">
        <v>75994736</v>
      </c>
      <c r="F8" s="28">
        <v>78424446</v>
      </c>
      <c r="G8" s="28">
        <v>79454572</v>
      </c>
      <c r="H8" s="28">
        <v>80166097</v>
      </c>
      <c r="I8" s="28">
        <v>80961109</v>
      </c>
    </row>
    <row r="9" spans="2:9" ht="24.95" customHeight="1" x14ac:dyDescent="0.2">
      <c r="B9" s="22" t="s">
        <v>4</v>
      </c>
      <c r="C9" s="28">
        <v>1082662</v>
      </c>
      <c r="D9" s="28">
        <v>1127022</v>
      </c>
      <c r="E9" s="28">
        <v>1168326</v>
      </c>
      <c r="F9" s="28">
        <v>1223497</v>
      </c>
      <c r="G9" s="28">
        <v>1266560</v>
      </c>
      <c r="H9" s="28">
        <v>1303193</v>
      </c>
      <c r="I9" s="28">
        <v>1312930</v>
      </c>
    </row>
    <row r="10" spans="2:9" ht="24.95" customHeight="1" x14ac:dyDescent="0.2">
      <c r="B10" s="22" t="s">
        <v>5</v>
      </c>
      <c r="C10" s="28">
        <v>20576330</v>
      </c>
      <c r="D10" s="28">
        <v>20838273</v>
      </c>
      <c r="E10" s="28">
        <v>20003239</v>
      </c>
      <c r="F10" s="28">
        <v>20427119</v>
      </c>
      <c r="G10" s="28">
        <v>20839348</v>
      </c>
      <c r="H10" s="28">
        <v>21582518</v>
      </c>
      <c r="I10" s="28">
        <v>22513844</v>
      </c>
    </row>
    <row r="11" spans="2:9" ht="24.95" customHeight="1" x14ac:dyDescent="0.2">
      <c r="B11" s="22" t="s">
        <v>6</v>
      </c>
      <c r="C11" s="28">
        <v>4053728</v>
      </c>
      <c r="D11" s="28">
        <v>4406879</v>
      </c>
      <c r="E11" s="28">
        <v>4646606</v>
      </c>
      <c r="F11" s="28">
        <v>4951118</v>
      </c>
      <c r="G11" s="28">
        <v>5140885</v>
      </c>
      <c r="H11" s="28">
        <v>5239062</v>
      </c>
      <c r="I11" s="28">
        <v>5485388</v>
      </c>
    </row>
    <row r="12" spans="2:9" ht="24.95" customHeight="1" x14ac:dyDescent="0.2">
      <c r="B12" s="22" t="s">
        <v>7</v>
      </c>
      <c r="C12" s="28">
        <v>89434</v>
      </c>
      <c r="D12" s="28">
        <v>85598</v>
      </c>
      <c r="E12" s="28">
        <v>87172</v>
      </c>
      <c r="F12" s="28">
        <v>94253</v>
      </c>
      <c r="G12" s="28">
        <v>98305</v>
      </c>
      <c r="H12" s="28">
        <v>102342</v>
      </c>
      <c r="I12" s="28">
        <v>107918</v>
      </c>
    </row>
    <row r="13" spans="2:9" s="6" customFormat="1" ht="30" customHeight="1" x14ac:dyDescent="0.2">
      <c r="B13" s="54"/>
      <c r="C13" s="54"/>
      <c r="D13" s="54"/>
      <c r="E13" s="29"/>
      <c r="F13" s="25"/>
      <c r="G13" s="25"/>
      <c r="H13" s="25"/>
      <c r="I13" s="25"/>
    </row>
    <row r="14" spans="2:9" ht="15" customHeight="1" x14ac:dyDescent="0.2">
      <c r="B14" s="53" t="s">
        <v>48</v>
      </c>
      <c r="C14" s="53"/>
      <c r="D14" s="53"/>
      <c r="E14" s="30"/>
    </row>
    <row r="15" spans="2:9" ht="15" customHeight="1" x14ac:dyDescent="0.2">
      <c r="B15" s="53"/>
      <c r="C15" s="53"/>
      <c r="D15" s="53"/>
      <c r="E15" s="30"/>
    </row>
    <row r="16" spans="2:9" ht="15" customHeight="1" x14ac:dyDescent="0.2">
      <c r="B16" s="15"/>
    </row>
    <row r="17" spans="2:9" s="6" customFormat="1" ht="15" customHeight="1" x14ac:dyDescent="0.2">
      <c r="B17" s="51" t="s">
        <v>52</v>
      </c>
      <c r="C17" s="51"/>
      <c r="D17" s="51"/>
      <c r="E17" s="51"/>
      <c r="F17" s="51"/>
      <c r="G17" s="51"/>
      <c r="H17" s="25"/>
      <c r="I17" s="25"/>
    </row>
    <row r="18" spans="2:9" s="6" customFormat="1" ht="15" customHeight="1" x14ac:dyDescent="0.2">
      <c r="B18" s="20"/>
      <c r="C18" s="25"/>
      <c r="D18" s="25"/>
      <c r="E18" s="25"/>
      <c r="F18" s="25"/>
      <c r="G18" s="25"/>
      <c r="H18" s="25"/>
      <c r="I18" s="25"/>
    </row>
    <row r="19" spans="2:9" ht="20.100000000000001" customHeight="1" x14ac:dyDescent="0.2">
      <c r="B19" s="7"/>
      <c r="C19" s="26">
        <v>2010</v>
      </c>
      <c r="D19" s="26">
        <v>2011</v>
      </c>
      <c r="E19" s="26">
        <v>2012</v>
      </c>
      <c r="F19" s="26">
        <v>2013</v>
      </c>
      <c r="G19" s="26">
        <v>2014</v>
      </c>
      <c r="H19" s="26">
        <v>2015</v>
      </c>
      <c r="I19" s="26">
        <v>2016</v>
      </c>
    </row>
    <row r="20" spans="2:9" ht="24.95" customHeight="1" x14ac:dyDescent="0.2">
      <c r="B20" s="22" t="s">
        <v>1</v>
      </c>
      <c r="C20" s="32">
        <v>0.81065026076241398</v>
      </c>
      <c r="D20" s="32">
        <v>0.808733188705136</v>
      </c>
      <c r="E20" s="32">
        <v>0.80236669069940703</v>
      </c>
      <c r="F20" s="32">
        <v>0.80199919340339998</v>
      </c>
      <c r="G20" s="32">
        <v>0.79817913728874801</v>
      </c>
      <c r="H20" s="32">
        <v>0.79968383350177696</v>
      </c>
      <c r="I20" s="32">
        <v>0.79470585065216004</v>
      </c>
    </row>
    <row r="21" spans="2:9" ht="24.95" customHeight="1" x14ac:dyDescent="0.2">
      <c r="B21" s="22" t="s">
        <v>2</v>
      </c>
      <c r="C21" s="32">
        <v>0.88288187574993904</v>
      </c>
      <c r="D21" s="32">
        <v>0.88219194200467699</v>
      </c>
      <c r="E21" s="32">
        <v>0.88003876754122201</v>
      </c>
      <c r="F21" s="32">
        <v>0.87658487526625495</v>
      </c>
      <c r="G21" s="32">
        <v>0.87680966237453195</v>
      </c>
      <c r="H21" s="32">
        <v>0.87702753886312101</v>
      </c>
      <c r="I21" s="32">
        <v>0.87477665630394397</v>
      </c>
    </row>
    <row r="22" spans="2:9" ht="24.95" customHeight="1" x14ac:dyDescent="0.2">
      <c r="B22" s="22" t="s">
        <v>3</v>
      </c>
      <c r="C22" s="32">
        <v>0.878158756740121</v>
      </c>
      <c r="D22" s="32">
        <v>0.86886107983190997</v>
      </c>
      <c r="E22" s="32">
        <v>0.85737511229571395</v>
      </c>
      <c r="F22" s="32">
        <v>0.85090263206197103</v>
      </c>
      <c r="G22" s="32">
        <v>0.84216436272977102</v>
      </c>
      <c r="H22" s="32">
        <v>0.83076859256223101</v>
      </c>
      <c r="I22" s="32">
        <v>0.82310280680617398</v>
      </c>
    </row>
    <row r="23" spans="2:9" ht="24.95" customHeight="1" x14ac:dyDescent="0.2">
      <c r="B23" s="22" t="s">
        <v>4</v>
      </c>
      <c r="C23" s="32">
        <v>0.81348782655803797</v>
      </c>
      <c r="D23" s="32">
        <v>0.81817607647582802</v>
      </c>
      <c r="E23" s="32">
        <v>0.80841653387101997</v>
      </c>
      <c r="F23" s="32">
        <v>0.803569868715999</v>
      </c>
      <c r="G23" s="32">
        <v>0.80463662196957297</v>
      </c>
      <c r="H23" s="32">
        <v>0.79989651375335902</v>
      </c>
      <c r="I23" s="32">
        <v>0.78976178359734295</v>
      </c>
    </row>
    <row r="24" spans="2:9" ht="24.95" customHeight="1" x14ac:dyDescent="0.2">
      <c r="B24" s="22" t="s">
        <v>5</v>
      </c>
      <c r="C24" s="32">
        <v>0.79239230861891496</v>
      </c>
      <c r="D24" s="32">
        <v>0.78802186904101301</v>
      </c>
      <c r="E24" s="32">
        <v>0.77566135362631194</v>
      </c>
      <c r="F24" s="32">
        <v>0.77676358377700305</v>
      </c>
      <c r="G24" s="32">
        <v>0.77258205854850104</v>
      </c>
      <c r="H24" s="32">
        <v>0.766475353110186</v>
      </c>
      <c r="I24" s="32">
        <v>0.762852169311933</v>
      </c>
    </row>
    <row r="25" spans="2:9" ht="24.95" customHeight="1" x14ac:dyDescent="0.2">
      <c r="B25" s="22" t="s">
        <v>6</v>
      </c>
      <c r="C25" s="32">
        <v>0.94240680438260205</v>
      </c>
      <c r="D25" s="32">
        <v>0.94814676002234999</v>
      </c>
      <c r="E25" s="32">
        <v>0.94634230191062496</v>
      </c>
      <c r="F25" s="32">
        <v>0.94730155595977406</v>
      </c>
      <c r="G25" s="32">
        <v>0.94790027371901098</v>
      </c>
      <c r="H25" s="32">
        <v>0.94432104588942201</v>
      </c>
      <c r="I25" s="32">
        <v>0.94496408529123199</v>
      </c>
    </row>
    <row r="26" spans="2:9" ht="24.95" customHeight="1" x14ac:dyDescent="0.2">
      <c r="B26" s="22" t="s">
        <v>7</v>
      </c>
      <c r="C26" s="32">
        <v>0.93659936327077797</v>
      </c>
      <c r="D26" s="32">
        <v>0.96817174139257101</v>
      </c>
      <c r="E26" s="32">
        <v>0.97288006964130302</v>
      </c>
      <c r="F26" s="32">
        <v>0.97017014750234198</v>
      </c>
      <c r="G26" s="32">
        <v>0.966436948849281</v>
      </c>
      <c r="H26" s="32">
        <v>0.97232435513752302</v>
      </c>
      <c r="I26" s="32">
        <v>0.977473846293193</v>
      </c>
    </row>
    <row r="27" spans="2:9" ht="30" customHeight="1" x14ac:dyDescent="0.2">
      <c r="B27" s="16"/>
      <c r="C27" s="33"/>
      <c r="D27" s="33"/>
      <c r="E27" s="33"/>
      <c r="F27" s="33"/>
      <c r="G27" s="33"/>
      <c r="H27" s="33"/>
    </row>
    <row r="28" spans="2:9" x14ac:dyDescent="0.2">
      <c r="B28" s="52"/>
      <c r="C28" s="52"/>
      <c r="D28" s="52"/>
    </row>
  </sheetData>
  <mergeCells count="5">
    <mergeCell ref="B2:E2"/>
    <mergeCell ref="B28:D28"/>
    <mergeCell ref="B14:D15"/>
    <mergeCell ref="B13:D13"/>
    <mergeCell ref="B17:G17"/>
  </mergeCells>
  <printOptions horizontalCentered="1"/>
  <pageMargins left="0.70866141732283472" right="0.70866141732283472" top="0.74803149606299213" bottom="0.74803149606299213" header="0.31496062992125984" footer="0.31496062992125984"/>
  <pageSetup paperSize="9" scale="78" fitToHeight="0" orientation="landscape" r:id="rId1"/>
  <rowBreaks count="1" manualBreakCount="1">
    <brk id="15"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showGridLines="0" workbookViewId="0">
      <selection activeCell="C31" sqref="C31"/>
    </sheetView>
  </sheetViews>
  <sheetFormatPr baseColWidth="10" defaultColWidth="9.140625" defaultRowHeight="14.25" x14ac:dyDescent="0.2"/>
  <cols>
    <col min="1" max="1" width="4.7109375" style="5" customWidth="1"/>
    <col min="2" max="2" width="42.7109375" style="5" customWidth="1"/>
    <col min="3" max="9" width="15.7109375" style="31" customWidth="1"/>
    <col min="10" max="16384" width="9.140625" style="5"/>
  </cols>
  <sheetData>
    <row r="1" spans="2:9" s="6" customFormat="1" ht="15" customHeight="1" x14ac:dyDescent="0.2">
      <c r="C1" s="25"/>
      <c r="D1" s="25"/>
      <c r="E1" s="25"/>
      <c r="F1" s="25"/>
      <c r="G1" s="25"/>
      <c r="H1" s="25"/>
      <c r="I1" s="25"/>
    </row>
    <row r="2" spans="2:9" s="6" customFormat="1" ht="15" customHeight="1" x14ac:dyDescent="0.2">
      <c r="B2" s="51" t="s">
        <v>50</v>
      </c>
      <c r="C2" s="51"/>
      <c r="D2" s="51"/>
      <c r="E2" s="51"/>
      <c r="F2" s="51"/>
      <c r="G2" s="51"/>
      <c r="H2" s="51"/>
      <c r="I2" s="51"/>
    </row>
    <row r="3" spans="2:9" s="6" customFormat="1" ht="15" customHeight="1" x14ac:dyDescent="0.2">
      <c r="B3" s="20"/>
      <c r="C3" s="25"/>
      <c r="D3" s="25"/>
      <c r="E3" s="25"/>
      <c r="F3" s="25"/>
      <c r="G3" s="25"/>
      <c r="H3" s="25"/>
      <c r="I3" s="25"/>
    </row>
    <row r="4" spans="2:9" ht="20.100000000000001" customHeight="1" x14ac:dyDescent="0.2">
      <c r="B4" s="7"/>
      <c r="C4" s="26">
        <v>2010</v>
      </c>
      <c r="D4" s="26">
        <v>2011</v>
      </c>
      <c r="E4" s="26">
        <v>2012</v>
      </c>
      <c r="F4" s="26">
        <v>2013</v>
      </c>
      <c r="G4" s="26">
        <v>2014</v>
      </c>
      <c r="H4" s="26">
        <v>2015</v>
      </c>
      <c r="I4" s="26">
        <v>2016</v>
      </c>
    </row>
    <row r="5" spans="2:9" ht="24.95" customHeight="1" x14ac:dyDescent="0.2">
      <c r="B5" s="22" t="s">
        <v>1</v>
      </c>
      <c r="C5" s="32">
        <v>6.9270326504443702E-2</v>
      </c>
      <c r="D5" s="32">
        <v>6.6534264198402804E-2</v>
      </c>
      <c r="E5" s="32">
        <v>6.0134126050958102E-2</v>
      </c>
      <c r="F5" s="32">
        <v>5.45947916146634E-2</v>
      </c>
      <c r="G5" s="32">
        <v>5.77732659703349E-2</v>
      </c>
      <c r="H5" s="32">
        <v>5.5380563032532699E-2</v>
      </c>
      <c r="I5" s="32">
        <v>5.5471443459325698E-2</v>
      </c>
    </row>
    <row r="6" spans="2:9" ht="24.95" customHeight="1" x14ac:dyDescent="0.2">
      <c r="B6" s="22" t="s">
        <v>2</v>
      </c>
      <c r="C6" s="32">
        <v>4.6836075723284097E-2</v>
      </c>
      <c r="D6" s="32">
        <v>4.7363080191806899E-2</v>
      </c>
      <c r="E6" s="32">
        <v>4.3478386043275502E-2</v>
      </c>
      <c r="F6" s="32">
        <v>4.3780121556351401E-2</v>
      </c>
      <c r="G6" s="32">
        <v>4.5982023736994802E-2</v>
      </c>
      <c r="H6" s="32">
        <v>4.5758786975957901E-2</v>
      </c>
      <c r="I6" s="32">
        <v>4.3671869230190299E-2</v>
      </c>
    </row>
    <row r="7" spans="2:9" ht="24.95" customHeight="1" x14ac:dyDescent="0.2">
      <c r="B7" s="22" t="s">
        <v>3</v>
      </c>
      <c r="C7" s="32">
        <v>2.8998680326451101E-2</v>
      </c>
      <c r="D7" s="32">
        <v>2.7008686679722699E-2</v>
      </c>
      <c r="E7" s="32">
        <v>2.5662738008590501E-2</v>
      </c>
      <c r="F7" s="32">
        <v>2.6948178887996201E-2</v>
      </c>
      <c r="G7" s="32">
        <v>2.5326988105857502E-2</v>
      </c>
      <c r="H7" s="32">
        <v>2.74420619479579E-2</v>
      </c>
      <c r="I7" s="32">
        <v>2.8040920239864799E-2</v>
      </c>
    </row>
    <row r="8" spans="2:9" ht="24.95" customHeight="1" x14ac:dyDescent="0.2">
      <c r="B8" s="22" t="s">
        <v>4</v>
      </c>
      <c r="C8" s="32">
        <v>0.109737849855264</v>
      </c>
      <c r="D8" s="32">
        <v>0.104533895522891</v>
      </c>
      <c r="E8" s="32">
        <v>8.8712397053562098E-2</v>
      </c>
      <c r="F8" s="32">
        <v>8.7567848552141905E-2</v>
      </c>
      <c r="G8" s="32">
        <v>8.5052425467407794E-2</v>
      </c>
      <c r="H8" s="32">
        <v>8.2092215044126296E-2</v>
      </c>
      <c r="I8" s="32">
        <v>9.0409237354619101E-2</v>
      </c>
    </row>
    <row r="9" spans="2:9" ht="24.95" customHeight="1" x14ac:dyDescent="0.2">
      <c r="B9" s="22" t="s">
        <v>5</v>
      </c>
      <c r="C9" s="32">
        <v>3.1954921018471201E-2</v>
      </c>
      <c r="D9" s="32">
        <v>3.7199051955985003E-2</v>
      </c>
      <c r="E9" s="32">
        <v>3.3209121782727301E-2</v>
      </c>
      <c r="F9" s="32">
        <v>3.5217007351844402E-2</v>
      </c>
      <c r="G9" s="32">
        <v>3.5772184427267102E-2</v>
      </c>
      <c r="H9" s="32">
        <v>3.7279709438907897E-2</v>
      </c>
      <c r="I9" s="32">
        <v>3.7931949781654303E-2</v>
      </c>
    </row>
    <row r="10" spans="2:9" ht="24.95" customHeight="1" x14ac:dyDescent="0.2">
      <c r="B10" s="22" t="s">
        <v>6</v>
      </c>
      <c r="C10" s="32">
        <v>1.08004286424743E-2</v>
      </c>
      <c r="D10" s="32">
        <v>9.7819794916084602E-3</v>
      </c>
      <c r="E10" s="32">
        <v>7.47427261962818E-3</v>
      </c>
      <c r="F10" s="32">
        <v>7.7598635298128599E-3</v>
      </c>
      <c r="G10" s="32">
        <v>8.5491116801873594E-3</v>
      </c>
      <c r="H10" s="32">
        <v>7.9264188894882306E-3</v>
      </c>
      <c r="I10" s="32">
        <v>1.02980864799354E-2</v>
      </c>
    </row>
    <row r="11" spans="2:9" ht="24.95" customHeight="1" x14ac:dyDescent="0.2">
      <c r="B11" s="22" t="s">
        <v>7</v>
      </c>
      <c r="C11" s="32">
        <v>1.5217926068385601E-2</v>
      </c>
      <c r="D11" s="32">
        <v>1.4369494614360099E-2</v>
      </c>
      <c r="E11" s="32">
        <v>1.34790987931905E-2</v>
      </c>
      <c r="F11" s="32">
        <v>1.20844959842127E-2</v>
      </c>
      <c r="G11" s="32">
        <v>1.5380702914399099E-2</v>
      </c>
      <c r="H11" s="32">
        <v>1.52820933731997E-2</v>
      </c>
      <c r="I11" s="32">
        <v>1.7605960080802101E-2</v>
      </c>
    </row>
    <row r="12" spans="2:9" ht="30" customHeight="1" x14ac:dyDescent="0.2">
      <c r="B12" s="16"/>
      <c r="C12" s="33"/>
      <c r="D12" s="33"/>
      <c r="E12" s="33"/>
      <c r="F12" s="33"/>
      <c r="G12" s="33"/>
      <c r="H12" s="33"/>
    </row>
    <row r="13" spans="2:9" x14ac:dyDescent="0.2">
      <c r="B13" s="52"/>
      <c r="C13" s="52"/>
      <c r="D13" s="52"/>
    </row>
  </sheetData>
  <mergeCells count="2">
    <mergeCell ref="B13:D13"/>
    <mergeCell ref="B2:I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showGridLines="0" topLeftCell="A34" zoomScaleNormal="100" zoomScaleSheetLayoutView="100" workbookViewId="0">
      <selection activeCell="P52" sqref="P52"/>
    </sheetView>
  </sheetViews>
  <sheetFormatPr baseColWidth="10" defaultRowHeight="14.25" x14ac:dyDescent="0.2"/>
  <cols>
    <col min="1" max="1" width="4.7109375" style="5" customWidth="1"/>
    <col min="2" max="2" width="34" style="5" customWidth="1"/>
    <col min="3" max="9" width="15.7109375" style="31" customWidth="1"/>
    <col min="10" max="250" width="9.140625" style="5" customWidth="1"/>
    <col min="251" max="16384" width="11.42578125" style="5"/>
  </cols>
  <sheetData>
    <row r="1" spans="2:9" s="6" customFormat="1" ht="15" customHeight="1" x14ac:dyDescent="0.2">
      <c r="C1" s="25"/>
      <c r="D1" s="25"/>
      <c r="E1" s="5"/>
      <c r="F1" s="25"/>
      <c r="G1" s="25"/>
      <c r="H1" s="25"/>
      <c r="I1" s="25"/>
    </row>
    <row r="2" spans="2:9" s="6" customFormat="1" ht="15" customHeight="1" x14ac:dyDescent="0.2">
      <c r="B2" s="51" t="s">
        <v>54</v>
      </c>
      <c r="C2" s="51"/>
      <c r="D2" s="51"/>
      <c r="E2" s="51"/>
      <c r="F2" s="25"/>
      <c r="G2" s="25"/>
      <c r="H2" s="25"/>
      <c r="I2" s="25"/>
    </row>
    <row r="3" spans="2:9" s="6" customFormat="1" ht="15" customHeight="1" x14ac:dyDescent="0.2">
      <c r="C3" s="25"/>
      <c r="D3" s="25"/>
      <c r="E3" s="25"/>
      <c r="F3" s="25"/>
      <c r="G3" s="25"/>
      <c r="H3" s="25"/>
      <c r="I3" s="25"/>
    </row>
    <row r="4" spans="2:9" ht="20.100000000000001" customHeight="1" thickBot="1" x14ac:dyDescent="0.25">
      <c r="B4" s="47" t="s">
        <v>29</v>
      </c>
      <c r="C4" s="26">
        <v>2010</v>
      </c>
      <c r="D4" s="26">
        <v>2011</v>
      </c>
      <c r="E4" s="26">
        <v>2012</v>
      </c>
      <c r="F4" s="26">
        <v>2013</v>
      </c>
      <c r="G4" s="26">
        <v>2014</v>
      </c>
      <c r="H4" s="26">
        <v>2015</v>
      </c>
      <c r="I4" s="26">
        <v>2016</v>
      </c>
    </row>
    <row r="5" spans="2:9" ht="24.95" customHeight="1" thickTop="1" x14ac:dyDescent="0.2">
      <c r="B5" s="22" t="s">
        <v>45</v>
      </c>
      <c r="C5" s="28">
        <v>24555063540</v>
      </c>
      <c r="D5" s="28">
        <v>24307373482</v>
      </c>
      <c r="E5" s="28">
        <v>22569087131</v>
      </c>
      <c r="F5" s="28">
        <v>22305031089</v>
      </c>
      <c r="G5" s="28">
        <v>22672413706</v>
      </c>
      <c r="H5" s="28">
        <v>23447343223</v>
      </c>
      <c r="I5" s="28">
        <v>24215612849</v>
      </c>
    </row>
    <row r="6" spans="2:9" ht="24.95" customHeight="1" x14ac:dyDescent="0.2">
      <c r="B6" s="22" t="s">
        <v>44</v>
      </c>
      <c r="C6" s="28">
        <v>13065145443</v>
      </c>
      <c r="D6" s="28">
        <v>13647241961</v>
      </c>
      <c r="E6" s="28">
        <v>13898311814</v>
      </c>
      <c r="F6" s="28">
        <v>13716966973</v>
      </c>
      <c r="G6" s="28">
        <v>13944135261</v>
      </c>
      <c r="H6" s="28">
        <v>15841164801</v>
      </c>
      <c r="I6" s="28">
        <v>16000697791</v>
      </c>
    </row>
    <row r="7" spans="2:9" ht="24.95" customHeight="1" x14ac:dyDescent="0.2">
      <c r="B7" s="24" t="s">
        <v>51</v>
      </c>
      <c r="C7" s="28">
        <v>3624909456</v>
      </c>
      <c r="D7" s="28">
        <v>4010550113</v>
      </c>
      <c r="E7" s="28">
        <v>3929128310</v>
      </c>
      <c r="F7" s="28">
        <v>3769644251</v>
      </c>
      <c r="G7" s="28">
        <v>3715868231</v>
      </c>
      <c r="H7" s="28">
        <v>3805010970</v>
      </c>
      <c r="I7" s="28">
        <v>3720547434</v>
      </c>
    </row>
    <row r="8" spans="2:9" ht="24.95" customHeight="1" x14ac:dyDescent="0.2">
      <c r="B8" s="22" t="s">
        <v>46</v>
      </c>
      <c r="C8" s="28">
        <v>4751963941</v>
      </c>
      <c r="D8" s="28">
        <v>5101342676</v>
      </c>
      <c r="E8" s="28">
        <v>5338327568</v>
      </c>
      <c r="F8" s="28">
        <v>5367985975</v>
      </c>
      <c r="G8" s="28">
        <v>5485056885</v>
      </c>
      <c r="H8" s="28">
        <v>6904501127</v>
      </c>
      <c r="I8" s="28">
        <v>6659257324</v>
      </c>
    </row>
    <row r="9" spans="2:9" ht="24.95" customHeight="1" thickBot="1" x14ac:dyDescent="0.25">
      <c r="B9" s="21" t="s">
        <v>8</v>
      </c>
      <c r="C9" s="27">
        <v>41245118439</v>
      </c>
      <c r="D9" s="27">
        <v>41965165556</v>
      </c>
      <c r="E9" s="27">
        <v>40396527255</v>
      </c>
      <c r="F9" s="27">
        <v>39791642313</v>
      </c>
      <c r="G9" s="27">
        <v>40332417198</v>
      </c>
      <c r="H9" s="27">
        <v>43093518994</v>
      </c>
      <c r="I9" s="27">
        <v>43936858074</v>
      </c>
    </row>
    <row r="10" spans="2:9" ht="24.95" customHeight="1" thickTop="1" x14ac:dyDescent="0.2">
      <c r="B10" s="22" t="s">
        <v>47</v>
      </c>
      <c r="C10" s="28">
        <v>895.21543590072895</v>
      </c>
      <c r="D10" s="28">
        <v>909.81104700724597</v>
      </c>
      <c r="E10" s="28">
        <v>875.08218150487403</v>
      </c>
      <c r="F10" s="28">
        <v>854.04756363529305</v>
      </c>
      <c r="G10" s="28">
        <v>868.24566822935105</v>
      </c>
      <c r="H10" s="28">
        <v>928.27865511269204</v>
      </c>
      <c r="I10" s="28">
        <v>945.88865358148303</v>
      </c>
    </row>
    <row r="11" spans="2:9" s="6" customFormat="1" ht="15" customHeight="1" x14ac:dyDescent="0.2">
      <c r="C11" s="25"/>
      <c r="D11" s="25"/>
      <c r="E11" s="25"/>
      <c r="F11" s="25"/>
      <c r="G11" s="25"/>
      <c r="H11" s="25"/>
      <c r="I11" s="25"/>
    </row>
    <row r="12" spans="2:9" ht="20.100000000000001" customHeight="1" thickBot="1" x14ac:dyDescent="0.25">
      <c r="B12" s="47" t="s">
        <v>30</v>
      </c>
      <c r="C12" s="26">
        <v>2010</v>
      </c>
      <c r="D12" s="26">
        <v>2011</v>
      </c>
      <c r="E12" s="26">
        <v>2012</v>
      </c>
      <c r="F12" s="26">
        <v>2013</v>
      </c>
      <c r="G12" s="26">
        <v>2014</v>
      </c>
      <c r="H12" s="26">
        <v>2015</v>
      </c>
      <c r="I12" s="26">
        <v>2016</v>
      </c>
    </row>
    <row r="13" spans="2:9" ht="24.95" customHeight="1" thickTop="1" x14ac:dyDescent="0.2">
      <c r="B13" s="22" t="s">
        <v>45</v>
      </c>
      <c r="C13" s="28">
        <f>C5/C$62*100</f>
        <v>26820599587.124397</v>
      </c>
      <c r="D13" s="28">
        <f t="shared" ref="D13:I13" si="0">D5/D$62*100</f>
        <v>26907439346.004402</v>
      </c>
      <c r="E13" s="28">
        <f t="shared" si="0"/>
        <v>24129028845.886566</v>
      </c>
      <c r="F13" s="28">
        <f t="shared" si="0"/>
        <v>22311278246.909134</v>
      </c>
      <c r="G13" s="28">
        <f t="shared" si="0"/>
        <v>22649085148.297256</v>
      </c>
      <c r="H13" s="28">
        <f t="shared" si="0"/>
        <v>23390270961.853077</v>
      </c>
      <c r="I13" s="28">
        <f t="shared" si="0"/>
        <v>24215612849</v>
      </c>
    </row>
    <row r="14" spans="2:9" ht="24.95" customHeight="1" x14ac:dyDescent="0.2">
      <c r="B14" s="22" t="s">
        <v>44</v>
      </c>
      <c r="C14" s="28">
        <f t="shared" ref="C14:I14" si="1">C6/C$62*100</f>
        <v>14270581458.827129</v>
      </c>
      <c r="D14" s="28">
        <f t="shared" si="1"/>
        <v>15107034726.63471</v>
      </c>
      <c r="E14" s="28">
        <f t="shared" si="1"/>
        <v>14858942442.935801</v>
      </c>
      <c r="F14" s="28">
        <f t="shared" si="1"/>
        <v>13720808799.46385</v>
      </c>
      <c r="G14" s="28">
        <f t="shared" si="1"/>
        <v>13929787579.792816</v>
      </c>
      <c r="H14" s="28">
        <f t="shared" si="1"/>
        <v>15802606441.283268</v>
      </c>
      <c r="I14" s="28">
        <f t="shared" si="1"/>
        <v>16000697791</v>
      </c>
    </row>
    <row r="15" spans="2:9" ht="24.95" customHeight="1" x14ac:dyDescent="0.2">
      <c r="B15" s="24" t="s">
        <v>51</v>
      </c>
      <c r="C15" s="28">
        <f t="shared" ref="C15:I15" si="2">C7/C$62*100</f>
        <v>3959356281.0612431</v>
      </c>
      <c r="D15" s="28">
        <f t="shared" si="2"/>
        <v>4439543169.4654455</v>
      </c>
      <c r="E15" s="28">
        <f t="shared" si="2"/>
        <v>4200703811.4074945</v>
      </c>
      <c r="F15" s="28">
        <f t="shared" si="2"/>
        <v>3770700047.0131636</v>
      </c>
      <c r="G15" s="28">
        <f t="shared" si="2"/>
        <v>3712044824.8304248</v>
      </c>
      <c r="H15" s="28">
        <f t="shared" si="2"/>
        <v>3795749341.6064796</v>
      </c>
      <c r="I15" s="28">
        <f t="shared" si="2"/>
        <v>3720547434.0000005</v>
      </c>
    </row>
    <row r="16" spans="2:9" ht="24.95" customHeight="1" x14ac:dyDescent="0.2">
      <c r="B16" s="22" t="s">
        <v>46</v>
      </c>
      <c r="C16" s="28">
        <f t="shared" ref="C16:I16" si="3">C8/C$62*100</f>
        <v>5190396754.885149</v>
      </c>
      <c r="D16" s="28">
        <f t="shared" si="3"/>
        <v>5647013600.1859703</v>
      </c>
      <c r="E16" s="28">
        <f t="shared" si="3"/>
        <v>5707304824.9318438</v>
      </c>
      <c r="F16" s="28">
        <f t="shared" si="3"/>
        <v>5369489432.0409718</v>
      </c>
      <c r="G16" s="28">
        <f t="shared" si="3"/>
        <v>5479413089.5177965</v>
      </c>
      <c r="H16" s="28">
        <f t="shared" si="3"/>
        <v>6887695150.8319702</v>
      </c>
      <c r="I16" s="28">
        <f t="shared" si="3"/>
        <v>6659257324</v>
      </c>
    </row>
    <row r="17" spans="1:9" ht="24.95" customHeight="1" thickBot="1" x14ac:dyDescent="0.25">
      <c r="B17" s="21" t="s">
        <v>8</v>
      </c>
      <c r="C17" s="27">
        <f t="shared" ref="C17:I18" si="4">C9/C$62*100</f>
        <v>45050537327.012772</v>
      </c>
      <c r="D17" s="27">
        <f t="shared" si="4"/>
        <v>46454017242.104561</v>
      </c>
      <c r="E17" s="27">
        <f t="shared" si="4"/>
        <v>43188675100.229858</v>
      </c>
      <c r="F17" s="27">
        <f t="shared" si="4"/>
        <v>39802787093.386147</v>
      </c>
      <c r="G17" s="27">
        <f t="shared" si="4"/>
        <v>40290917552.920494</v>
      </c>
      <c r="H17" s="27">
        <f t="shared" si="4"/>
        <v>42988626744.742828</v>
      </c>
      <c r="I17" s="27">
        <f t="shared" si="4"/>
        <v>43936858074</v>
      </c>
    </row>
    <row r="18" spans="1:9" ht="24.95" customHeight="1" thickTop="1" x14ac:dyDescent="0.2">
      <c r="B18" s="22" t="s">
        <v>47</v>
      </c>
      <c r="C18" s="28">
        <f t="shared" si="4"/>
        <v>977.81114316377295</v>
      </c>
      <c r="D18" s="28">
        <f t="shared" si="4"/>
        <v>1007.130020929681</v>
      </c>
      <c r="E18" s="28">
        <f t="shared" si="4"/>
        <v>935.56655958184012</v>
      </c>
      <c r="F18" s="28">
        <f t="shared" si="4"/>
        <v>854.28676392919328</v>
      </c>
      <c r="G18" s="28">
        <f t="shared" si="4"/>
        <v>867.35229536512509</v>
      </c>
      <c r="H18" s="28">
        <f t="shared" si="4"/>
        <v>926.01916834193764</v>
      </c>
      <c r="I18" s="28">
        <f t="shared" si="4"/>
        <v>945.88865358148303</v>
      </c>
    </row>
    <row r="19" spans="1:9" s="6" customFormat="1" ht="15" customHeight="1" x14ac:dyDescent="0.2">
      <c r="A19" s="12"/>
      <c r="B19" s="11"/>
      <c r="C19" s="25"/>
      <c r="D19" s="25"/>
      <c r="E19" s="25"/>
      <c r="F19" s="25"/>
      <c r="G19" s="25"/>
      <c r="H19" s="25"/>
      <c r="I19" s="25"/>
    </row>
    <row r="20" spans="1:9" s="6" customFormat="1" ht="15" customHeight="1" x14ac:dyDescent="0.2">
      <c r="B20" s="51" t="s">
        <v>53</v>
      </c>
      <c r="C20" s="51"/>
      <c r="D20" s="51"/>
      <c r="E20" s="51"/>
      <c r="F20" s="25"/>
      <c r="G20" s="25"/>
      <c r="H20" s="25"/>
      <c r="I20" s="25"/>
    </row>
    <row r="21" spans="1:9" s="6" customFormat="1" ht="15" customHeight="1" x14ac:dyDescent="0.2">
      <c r="A21" s="12"/>
      <c r="B21" s="11"/>
      <c r="C21" s="25"/>
      <c r="D21" s="25"/>
      <c r="E21" s="25"/>
      <c r="F21" s="25"/>
      <c r="G21" s="25"/>
      <c r="H21" s="25"/>
      <c r="I21" s="25"/>
    </row>
    <row r="22" spans="1:9" x14ac:dyDescent="0.2">
      <c r="C22" s="25"/>
      <c r="D22" s="25"/>
      <c r="E22" s="25"/>
      <c r="F22" s="25"/>
      <c r="G22" s="25"/>
      <c r="H22" s="25"/>
    </row>
    <row r="23" spans="1:9" ht="20.100000000000001" customHeight="1" thickBot="1" x14ac:dyDescent="0.25">
      <c r="B23" s="47" t="s">
        <v>29</v>
      </c>
      <c r="C23" s="26">
        <v>2010</v>
      </c>
      <c r="D23" s="26">
        <v>2011</v>
      </c>
      <c r="E23" s="26">
        <v>2012</v>
      </c>
      <c r="F23" s="26">
        <v>2013</v>
      </c>
      <c r="G23" s="26">
        <v>2014</v>
      </c>
      <c r="H23" s="26">
        <v>2015</v>
      </c>
      <c r="I23" s="26">
        <v>2016</v>
      </c>
    </row>
    <row r="24" spans="1:9" ht="24.95" customHeight="1" thickTop="1" thickBot="1" x14ac:dyDescent="0.25">
      <c r="B24" s="21" t="s">
        <v>40</v>
      </c>
      <c r="C24" s="27">
        <v>36872692184</v>
      </c>
      <c r="D24" s="27">
        <v>37448127084</v>
      </c>
      <c r="E24" s="27">
        <v>35829848551</v>
      </c>
      <c r="F24" s="27">
        <v>35185650308</v>
      </c>
      <c r="G24" s="27">
        <v>35621575524</v>
      </c>
      <c r="H24" s="27">
        <v>38198261082</v>
      </c>
      <c r="I24" s="27">
        <v>38746178548</v>
      </c>
    </row>
    <row r="25" spans="1:9" ht="24.95" customHeight="1" thickTop="1" x14ac:dyDescent="0.2">
      <c r="B25" s="22" t="s">
        <v>43</v>
      </c>
      <c r="C25" s="28">
        <v>22778455710</v>
      </c>
      <c r="D25" s="28">
        <v>22487380587</v>
      </c>
      <c r="E25" s="28">
        <v>20749092281</v>
      </c>
      <c r="F25" s="28">
        <v>20483358122</v>
      </c>
      <c r="G25" s="28">
        <v>20794242110</v>
      </c>
      <c r="H25" s="28">
        <v>21532651401</v>
      </c>
      <c r="I25" s="28">
        <v>22218972555</v>
      </c>
    </row>
    <row r="26" spans="1:9" ht="24.95" customHeight="1" x14ac:dyDescent="0.2">
      <c r="B26" s="22" t="s">
        <v>44</v>
      </c>
      <c r="C26" s="28">
        <v>11452586214</v>
      </c>
      <c r="D26" s="28">
        <v>11970636584</v>
      </c>
      <c r="E26" s="28">
        <v>12252241185</v>
      </c>
      <c r="F26" s="28">
        <v>12038107514</v>
      </c>
      <c r="G26" s="28">
        <v>12188259364</v>
      </c>
      <c r="H26" s="28">
        <v>13962687424</v>
      </c>
      <c r="I26" s="28">
        <v>13930247004</v>
      </c>
    </row>
    <row r="27" spans="1:9" ht="24.95" customHeight="1" x14ac:dyDescent="0.2">
      <c r="B27" s="24" t="s">
        <v>51</v>
      </c>
      <c r="C27" s="28">
        <v>4433194425</v>
      </c>
      <c r="D27" s="28">
        <v>4784111674</v>
      </c>
      <c r="E27" s="28">
        <v>5019959735</v>
      </c>
      <c r="F27" s="28">
        <v>5041089929</v>
      </c>
      <c r="G27" s="28">
        <v>5153950269</v>
      </c>
      <c r="H27" s="28">
        <v>6535824729</v>
      </c>
      <c r="I27" s="28">
        <v>6287780843</v>
      </c>
    </row>
    <row r="28" spans="1:9" ht="24.95" customHeight="1" x14ac:dyDescent="0.2">
      <c r="B28" s="22" t="s">
        <v>41</v>
      </c>
      <c r="C28" s="28">
        <v>2641650260</v>
      </c>
      <c r="D28" s="28">
        <v>2990109913</v>
      </c>
      <c r="E28" s="28">
        <v>2828515085</v>
      </c>
      <c r="F28" s="28">
        <v>2664184672</v>
      </c>
      <c r="G28" s="28">
        <v>2639074050</v>
      </c>
      <c r="H28" s="28">
        <v>2702922257</v>
      </c>
      <c r="I28" s="28">
        <v>2596958989</v>
      </c>
    </row>
    <row r="29" spans="1:9" ht="24.95" customHeight="1" x14ac:dyDescent="0.2">
      <c r="B29" s="22" t="s">
        <v>42</v>
      </c>
      <c r="C29" s="28">
        <v>800.31296928270604</v>
      </c>
      <c r="D29" s="28">
        <v>811.88097936344695</v>
      </c>
      <c r="E29" s="28">
        <v>776.157362118734</v>
      </c>
      <c r="F29" s="28">
        <v>755.18920993751794</v>
      </c>
      <c r="G29" s="28">
        <v>766.83424383875797</v>
      </c>
      <c r="H29" s="28">
        <v>822.82977237898399</v>
      </c>
      <c r="I29" s="28">
        <v>834.14181770733296</v>
      </c>
    </row>
    <row r="30" spans="1:9" ht="24.95" customHeight="1" thickBot="1" x14ac:dyDescent="0.25">
      <c r="B30" s="21" t="s">
        <v>9</v>
      </c>
      <c r="C30" s="27">
        <v>4372426255</v>
      </c>
      <c r="D30" s="27">
        <v>4517038472</v>
      </c>
      <c r="E30" s="27">
        <v>4566678704</v>
      </c>
      <c r="F30" s="27">
        <v>4605992005</v>
      </c>
      <c r="G30" s="27">
        <v>4710841674</v>
      </c>
      <c r="H30" s="27">
        <v>4895257912</v>
      </c>
      <c r="I30" s="27">
        <v>5190679526</v>
      </c>
    </row>
    <row r="31" spans="1:9" ht="24.95" customHeight="1" thickTop="1" x14ac:dyDescent="0.2">
      <c r="B31" s="22" t="s">
        <v>43</v>
      </c>
      <c r="C31" s="28">
        <v>1776607830</v>
      </c>
      <c r="D31" s="28">
        <v>1819992895</v>
      </c>
      <c r="E31" s="28">
        <v>1819994850</v>
      </c>
      <c r="F31" s="28">
        <v>1821672967</v>
      </c>
      <c r="G31" s="28">
        <v>1878171596</v>
      </c>
      <c r="H31" s="28">
        <v>1914691822</v>
      </c>
      <c r="I31" s="28">
        <v>1996640294</v>
      </c>
    </row>
    <row r="32" spans="1:9" ht="24.95" customHeight="1" x14ac:dyDescent="0.2">
      <c r="B32" s="22" t="s">
        <v>44</v>
      </c>
      <c r="C32" s="28">
        <v>1612559229</v>
      </c>
      <c r="D32" s="28">
        <v>1676605377</v>
      </c>
      <c r="E32" s="28">
        <v>1646070629</v>
      </c>
      <c r="F32" s="28">
        <v>1678859459</v>
      </c>
      <c r="G32" s="28">
        <v>1755875897</v>
      </c>
      <c r="H32" s="28">
        <v>1878477377</v>
      </c>
      <c r="I32" s="28">
        <v>2070450787</v>
      </c>
    </row>
    <row r="33" spans="1:9" ht="24.95" customHeight="1" x14ac:dyDescent="0.2">
      <c r="B33" s="24" t="s">
        <v>51</v>
      </c>
      <c r="C33" s="28">
        <v>318769516</v>
      </c>
      <c r="D33" s="28">
        <v>317231002</v>
      </c>
      <c r="E33" s="28">
        <v>318367833</v>
      </c>
      <c r="F33" s="28">
        <v>326896046</v>
      </c>
      <c r="G33" s="28">
        <v>331106616</v>
      </c>
      <c r="H33" s="28">
        <v>368676398</v>
      </c>
      <c r="I33" s="28">
        <v>371476481</v>
      </c>
    </row>
    <row r="34" spans="1:9" ht="24.95" customHeight="1" x14ac:dyDescent="0.2">
      <c r="B34" s="22" t="s">
        <v>41</v>
      </c>
      <c r="C34" s="28">
        <v>983259196</v>
      </c>
      <c r="D34" s="28">
        <v>1020440200</v>
      </c>
      <c r="E34" s="28">
        <v>1100613225</v>
      </c>
      <c r="F34" s="28">
        <v>1105459579</v>
      </c>
      <c r="G34" s="28">
        <v>1076794181</v>
      </c>
      <c r="H34" s="28">
        <v>1102088713</v>
      </c>
      <c r="I34" s="28">
        <v>1123588445</v>
      </c>
    </row>
    <row r="35" spans="1:9" ht="24.95" customHeight="1" x14ac:dyDescent="0.2">
      <c r="B35" s="22" t="s">
        <v>42</v>
      </c>
      <c r="C35" s="28">
        <v>94.902466618023396</v>
      </c>
      <c r="D35" s="28">
        <v>97.930067643799703</v>
      </c>
      <c r="E35" s="28">
        <v>98.9248193861403</v>
      </c>
      <c r="F35" s="28">
        <v>98.858353697774604</v>
      </c>
      <c r="G35" s="28">
        <v>101.411424390592</v>
      </c>
      <c r="H35" s="28">
        <v>105.448882733708</v>
      </c>
      <c r="I35" s="28">
        <v>111.74683587414999</v>
      </c>
    </row>
    <row r="36" spans="1:9" ht="24.95" customHeight="1" thickBot="1" x14ac:dyDescent="0.25">
      <c r="B36" s="21" t="s">
        <v>8</v>
      </c>
      <c r="C36" s="27">
        <v>41245118439</v>
      </c>
      <c r="D36" s="27">
        <v>41965165556</v>
      </c>
      <c r="E36" s="27">
        <v>40396527255</v>
      </c>
      <c r="F36" s="27">
        <v>39791642313</v>
      </c>
      <c r="G36" s="27">
        <v>40332417198</v>
      </c>
      <c r="H36" s="27">
        <v>43093518994</v>
      </c>
      <c r="I36" s="27">
        <v>43936858074</v>
      </c>
    </row>
    <row r="37" spans="1:9" s="6" customFormat="1" ht="15" customHeight="1" thickTop="1" x14ac:dyDescent="0.2">
      <c r="B37" s="13"/>
      <c r="C37" s="38"/>
      <c r="D37" s="38"/>
      <c r="E37" s="38"/>
      <c r="F37" s="38"/>
      <c r="G37" s="38"/>
      <c r="H37" s="38"/>
      <c r="I37" s="25"/>
    </row>
    <row r="38" spans="1:9" s="6" customFormat="1" ht="15" customHeight="1" x14ac:dyDescent="0.2">
      <c r="B38" s="14" t="s">
        <v>36</v>
      </c>
      <c r="C38" s="31"/>
      <c r="D38" s="31"/>
      <c r="E38" s="31"/>
      <c r="F38" s="31"/>
      <c r="G38" s="31"/>
      <c r="H38" s="31"/>
      <c r="I38" s="25"/>
    </row>
    <row r="39" spans="1:9" ht="15" customHeight="1" x14ac:dyDescent="0.2"/>
    <row r="40" spans="1:9" ht="15" customHeight="1" x14ac:dyDescent="0.2">
      <c r="A40" s="12"/>
    </row>
    <row r="41" spans="1:9" ht="12.75" customHeight="1" x14ac:dyDescent="0.2">
      <c r="B41" s="9"/>
    </row>
    <row r="42" spans="1:9" ht="20.100000000000001" customHeight="1" thickBot="1" x14ac:dyDescent="0.25">
      <c r="B42" s="47" t="s">
        <v>30</v>
      </c>
      <c r="C42" s="26">
        <v>2010</v>
      </c>
      <c r="D42" s="26">
        <v>2011</v>
      </c>
      <c r="E42" s="26">
        <v>2012</v>
      </c>
      <c r="F42" s="26">
        <v>2013</v>
      </c>
      <c r="G42" s="26">
        <v>2014</v>
      </c>
      <c r="H42" s="26">
        <v>2015</v>
      </c>
      <c r="I42" s="26">
        <v>2016</v>
      </c>
    </row>
    <row r="43" spans="1:9" ht="24.95" customHeight="1" thickTop="1" thickBot="1" x14ac:dyDescent="0.25">
      <c r="B43" s="21" t="s">
        <v>40</v>
      </c>
      <c r="C43" s="27">
        <f>C24/C$62*100</f>
        <v>40274695732.52652</v>
      </c>
      <c r="D43" s="27">
        <f t="shared" ref="D43:I43" si="5">D24/D$62*100</f>
        <v>41453808609.98262</v>
      </c>
      <c r="E43" s="27">
        <f t="shared" si="5"/>
        <v>38306354360.399857</v>
      </c>
      <c r="F43" s="27">
        <f t="shared" si="5"/>
        <v>35195505049.413834</v>
      </c>
      <c r="G43" s="27">
        <f t="shared" si="5"/>
        <v>35584923053.25515</v>
      </c>
      <c r="H43" s="27">
        <f t="shared" si="5"/>
        <v>38105284188.579865</v>
      </c>
      <c r="I43" s="27">
        <f t="shared" si="5"/>
        <v>38746178548</v>
      </c>
    </row>
    <row r="44" spans="1:9" ht="24.95" customHeight="1" thickTop="1" x14ac:dyDescent="0.2">
      <c r="B44" s="22" t="s">
        <v>43</v>
      </c>
      <c r="C44" s="28">
        <f t="shared" ref="C44:I44" si="6">C25/C$62*100</f>
        <v>24880075704.783024</v>
      </c>
      <c r="D44" s="28">
        <f t="shared" si="6"/>
        <v>24892768840.010185</v>
      </c>
      <c r="E44" s="28">
        <f t="shared" si="6"/>
        <v>22183238660.394505</v>
      </c>
      <c r="F44" s="28">
        <f t="shared" si="6"/>
        <v>20489095068.619217</v>
      </c>
      <c r="G44" s="28">
        <f t="shared" si="6"/>
        <v>20772846078.539104</v>
      </c>
      <c r="H44" s="28">
        <f t="shared" si="6"/>
        <v>21480239616.33614</v>
      </c>
      <c r="I44" s="28">
        <f t="shared" si="6"/>
        <v>22218972555</v>
      </c>
    </row>
    <row r="45" spans="1:9" ht="24.95" customHeight="1" x14ac:dyDescent="0.2">
      <c r="B45" s="22" t="s">
        <v>44</v>
      </c>
      <c r="C45" s="28">
        <f t="shared" ref="C45:I45" si="7">C26/C$62*100</f>
        <v>12509241875.197973</v>
      </c>
      <c r="D45" s="28">
        <f t="shared" si="7"/>
        <v>13251089347.664854</v>
      </c>
      <c r="E45" s="28">
        <f t="shared" si="7"/>
        <v>13099097861.762978</v>
      </c>
      <c r="F45" s="28">
        <f t="shared" si="7"/>
        <v>12041479128.155884</v>
      </c>
      <c r="G45" s="28">
        <f t="shared" si="7"/>
        <v>12175718374.074703</v>
      </c>
      <c r="H45" s="28">
        <f t="shared" si="7"/>
        <v>13928701392.602051</v>
      </c>
      <c r="I45" s="28">
        <f t="shared" si="7"/>
        <v>13930247004</v>
      </c>
    </row>
    <row r="46" spans="1:9" ht="24.95" customHeight="1" x14ac:dyDescent="0.2">
      <c r="B46" s="24" t="s">
        <v>51</v>
      </c>
      <c r="C46" s="28">
        <f t="shared" ref="C46:I46" si="8">C27/C$62*100</f>
        <v>4842216448.3960114</v>
      </c>
      <c r="D46" s="28">
        <f t="shared" si="8"/>
        <v>5295849623.0780296</v>
      </c>
      <c r="E46" s="28">
        <f t="shared" si="8"/>
        <v>5366931881.1140213</v>
      </c>
      <c r="F46" s="28">
        <f t="shared" si="8"/>
        <v>5042501829.5122643</v>
      </c>
      <c r="G46" s="28">
        <f t="shared" si="8"/>
        <v>5148647162.4227047</v>
      </c>
      <c r="H46" s="28">
        <f t="shared" si="8"/>
        <v>6519916133.6339331</v>
      </c>
      <c r="I46" s="28">
        <f t="shared" si="8"/>
        <v>6287780843</v>
      </c>
    </row>
    <row r="47" spans="1:9" ht="24.95" customHeight="1" x14ac:dyDescent="0.2">
      <c r="B47" s="22" t="s">
        <v>41</v>
      </c>
      <c r="C47" s="28">
        <f t="shared" ref="C47:I47" si="9">C28/C$62*100</f>
        <v>2885378152.5455203</v>
      </c>
      <c r="D47" s="28">
        <f t="shared" si="9"/>
        <v>3309950422.3075814</v>
      </c>
      <c r="E47" s="28">
        <f t="shared" si="9"/>
        <v>3024017838.2423692</v>
      </c>
      <c r="F47" s="28">
        <f t="shared" si="9"/>
        <v>2664930852.6387391</v>
      </c>
      <c r="G47" s="28">
        <f t="shared" si="9"/>
        <v>2636358600.6413398</v>
      </c>
      <c r="H47" s="28">
        <f t="shared" si="9"/>
        <v>2696343179.6416745</v>
      </c>
      <c r="I47" s="28">
        <f t="shared" si="9"/>
        <v>2596958989</v>
      </c>
    </row>
    <row r="48" spans="1:9" ht="24.95" customHeight="1" x14ac:dyDescent="0.2">
      <c r="B48" s="22" t="s">
        <v>42</v>
      </c>
      <c r="C48" s="28">
        <f t="shared" ref="C48:I48" si="10">C29/C$62*100</f>
        <v>874.15264304032212</v>
      </c>
      <c r="D48" s="28">
        <f t="shared" si="10"/>
        <v>898.72475216516693</v>
      </c>
      <c r="E48" s="28">
        <f t="shared" si="10"/>
        <v>829.80420390092911</v>
      </c>
      <c r="F48" s="28">
        <f t="shared" si="10"/>
        <v>755.40072213971712</v>
      </c>
      <c r="G48" s="28">
        <f t="shared" si="10"/>
        <v>766.04521726497512</v>
      </c>
      <c r="H48" s="28">
        <f t="shared" si="10"/>
        <v>820.82695460973628</v>
      </c>
      <c r="I48" s="28">
        <f t="shared" si="10"/>
        <v>834.14181770733296</v>
      </c>
    </row>
    <row r="49" spans="2:9" ht="24.95" customHeight="1" thickBot="1" x14ac:dyDescent="0.25">
      <c r="B49" s="21" t="s">
        <v>9</v>
      </c>
      <c r="C49" s="27">
        <f t="shared" ref="C49:H51" si="11">C30/C$62*100</f>
        <v>4775841594.4862537</v>
      </c>
      <c r="D49" s="27">
        <f t="shared" si="11"/>
        <v>5000208632.1219425</v>
      </c>
      <c r="E49" s="27">
        <f t="shared" si="11"/>
        <v>4882320739.8300104</v>
      </c>
      <c r="F49" s="27">
        <f t="shared" si="11"/>
        <v>4607282043.9723129</v>
      </c>
      <c r="G49" s="27">
        <f t="shared" si="11"/>
        <v>4705994499.6653452</v>
      </c>
      <c r="H49" s="27">
        <f t="shared" si="11"/>
        <v>4883342556.162962</v>
      </c>
      <c r="I49" s="27">
        <f t="shared" ref="I49" si="12">I30/I$62*100</f>
        <v>5190679526</v>
      </c>
    </row>
    <row r="50" spans="2:9" ht="24.95" customHeight="1" thickTop="1" x14ac:dyDescent="0.2">
      <c r="B50" s="22" t="s">
        <v>43</v>
      </c>
      <c r="C50" s="28">
        <f t="shared" si="11"/>
        <v>1940523882.3413758</v>
      </c>
      <c r="D50" s="28">
        <f t="shared" si="11"/>
        <v>2014670505.9942217</v>
      </c>
      <c r="E50" s="28">
        <f t="shared" si="11"/>
        <v>1945790185.4920619</v>
      </c>
      <c r="F50" s="28">
        <f t="shared" si="11"/>
        <v>1822183178.2899213</v>
      </c>
      <c r="G50" s="28">
        <f t="shared" si="11"/>
        <v>1876239069.7581491</v>
      </c>
      <c r="H50" s="28">
        <f t="shared" si="11"/>
        <v>1910031345.5169387</v>
      </c>
      <c r="I50" s="28">
        <f t="shared" ref="I50" si="13">I31/I$62*100</f>
        <v>1996640294.0000002</v>
      </c>
    </row>
    <row r="51" spans="2:9" ht="24.95" customHeight="1" x14ac:dyDescent="0.2">
      <c r="B51" s="22" t="s">
        <v>44</v>
      </c>
      <c r="C51" s="28">
        <f t="shared" si="11"/>
        <v>1761339583.6291547</v>
      </c>
      <c r="D51" s="28">
        <f t="shared" si="11"/>
        <v>1855945378.9698572</v>
      </c>
      <c r="E51" s="28">
        <f t="shared" si="11"/>
        <v>1759844581.1728232</v>
      </c>
      <c r="F51" s="28">
        <f t="shared" si="11"/>
        <v>1679329671.3079665</v>
      </c>
      <c r="G51" s="28">
        <f t="shared" si="11"/>
        <v>1754069205.7181106</v>
      </c>
      <c r="H51" s="28">
        <f t="shared" si="11"/>
        <v>1873905048.6812179</v>
      </c>
      <c r="I51" s="28">
        <f t="shared" ref="I51:I52" si="14">I32/I$62*100</f>
        <v>2070450787</v>
      </c>
    </row>
    <row r="52" spans="2:9" ht="24.95" customHeight="1" x14ac:dyDescent="0.2">
      <c r="B52" s="24" t="s">
        <v>51</v>
      </c>
      <c r="C52" s="28">
        <f t="shared" ref="C52:H52" si="15">C33/C$62*100</f>
        <v>348180306.48913747</v>
      </c>
      <c r="D52" s="28">
        <f t="shared" si="15"/>
        <v>351163977.10794026</v>
      </c>
      <c r="E52" s="28">
        <f t="shared" si="15"/>
        <v>340372943.81782222</v>
      </c>
      <c r="F52" s="28">
        <f t="shared" si="15"/>
        <v>326987602.52870804</v>
      </c>
      <c r="G52" s="28">
        <f t="shared" si="15"/>
        <v>330765927.09509206</v>
      </c>
      <c r="H52" s="28">
        <f t="shared" si="15"/>
        <v>367779017.19803679</v>
      </c>
      <c r="I52" s="28">
        <f t="shared" si="14"/>
        <v>371476481</v>
      </c>
    </row>
    <row r="53" spans="2:9" ht="24.95" customHeight="1" x14ac:dyDescent="0.2">
      <c r="B53" s="22" t="s">
        <v>41</v>
      </c>
      <c r="C53" s="28">
        <f t="shared" ref="C53:H55" si="16">C34/C$62*100</f>
        <v>1073978128.5157232</v>
      </c>
      <c r="D53" s="28">
        <f t="shared" si="16"/>
        <v>1129592747.1578646</v>
      </c>
      <c r="E53" s="28">
        <f t="shared" si="16"/>
        <v>1176685973.1651254</v>
      </c>
      <c r="F53" s="28">
        <f t="shared" si="16"/>
        <v>1105769194.3744249</v>
      </c>
      <c r="G53" s="28">
        <f t="shared" si="16"/>
        <v>1075686224.1890852</v>
      </c>
      <c r="H53" s="28">
        <f t="shared" si="16"/>
        <v>1099406161.9648058</v>
      </c>
      <c r="I53" s="28">
        <f t="shared" ref="I53" si="17">I34/I$62*100</f>
        <v>1123588445</v>
      </c>
    </row>
    <row r="54" spans="2:9" ht="24.95" customHeight="1" x14ac:dyDescent="0.2">
      <c r="B54" s="22" t="s">
        <v>42</v>
      </c>
      <c r="C54" s="28">
        <f t="shared" si="16"/>
        <v>103.65850012345132</v>
      </c>
      <c r="D54" s="28">
        <f t="shared" si="16"/>
        <v>108.40526876451474</v>
      </c>
      <c r="E54" s="28">
        <f t="shared" si="16"/>
        <v>105.76235568091121</v>
      </c>
      <c r="F54" s="28">
        <f t="shared" si="16"/>
        <v>98.886041789475669</v>
      </c>
      <c r="G54" s="28">
        <f t="shared" si="16"/>
        <v>101.30707810014886</v>
      </c>
      <c r="H54" s="28">
        <f t="shared" si="16"/>
        <v>105.19221373220142</v>
      </c>
      <c r="I54" s="28">
        <f t="shared" ref="I54" si="18">I35/I$62*100</f>
        <v>111.74683587414999</v>
      </c>
    </row>
    <row r="55" spans="2:9" ht="24.95" customHeight="1" thickBot="1" x14ac:dyDescent="0.25">
      <c r="B55" s="21" t="s">
        <v>8</v>
      </c>
      <c r="C55" s="27">
        <f t="shared" si="16"/>
        <v>45050537327.012772</v>
      </c>
      <c r="D55" s="27">
        <f t="shared" si="16"/>
        <v>46454017242.104561</v>
      </c>
      <c r="E55" s="27">
        <f t="shared" si="16"/>
        <v>43188675100.229858</v>
      </c>
      <c r="F55" s="27">
        <f t="shared" si="16"/>
        <v>39802787093.386147</v>
      </c>
      <c r="G55" s="27">
        <f t="shared" si="16"/>
        <v>40290917552.920494</v>
      </c>
      <c r="H55" s="27">
        <f t="shared" si="16"/>
        <v>42988626744.742828</v>
      </c>
      <c r="I55" s="27">
        <f t="shared" ref="I55" si="19">I36/I$62*100</f>
        <v>43936858074</v>
      </c>
    </row>
    <row r="56" spans="2:9" ht="15" thickTop="1" x14ac:dyDescent="0.2">
      <c r="B56" s="14" t="s">
        <v>37</v>
      </c>
      <c r="D56" s="39"/>
      <c r="E56" s="40"/>
      <c r="F56" s="40"/>
      <c r="G56" s="40"/>
      <c r="H56" s="40"/>
    </row>
    <row r="57" spans="2:9" x14ac:dyDescent="0.2">
      <c r="E57" s="40"/>
      <c r="F57" s="40"/>
      <c r="G57" s="40"/>
      <c r="H57" s="40"/>
    </row>
    <row r="58" spans="2:9" x14ac:dyDescent="0.2">
      <c r="E58" s="40"/>
      <c r="F58" s="40"/>
      <c r="G58" s="40"/>
      <c r="H58" s="40"/>
    </row>
    <row r="59" spans="2:9" ht="0.75" customHeight="1" x14ac:dyDescent="0.2">
      <c r="E59" s="40"/>
      <c r="F59" s="40"/>
      <c r="G59" s="40"/>
      <c r="H59" s="40"/>
    </row>
    <row r="61" spans="2:9" ht="12.75" customHeight="1" x14ac:dyDescent="0.25">
      <c r="B61" s="55" t="s">
        <v>14</v>
      </c>
      <c r="C61" s="34">
        <v>2010</v>
      </c>
      <c r="D61" s="34">
        <v>2011</v>
      </c>
      <c r="E61" s="34">
        <v>2012</v>
      </c>
      <c r="F61" s="34">
        <v>2013</v>
      </c>
      <c r="G61" s="34">
        <v>2014</v>
      </c>
      <c r="H61" s="34">
        <v>2015</v>
      </c>
      <c r="I61" s="35">
        <v>2016</v>
      </c>
    </row>
    <row r="62" spans="2:9" ht="12.75" customHeight="1" x14ac:dyDescent="0.2">
      <c r="B62" s="55"/>
      <c r="C62" s="36">
        <v>91.552999999999997</v>
      </c>
      <c r="D62" s="36">
        <v>90.337000000000003</v>
      </c>
      <c r="E62" s="36">
        <v>93.534999999999997</v>
      </c>
      <c r="F62" s="36">
        <v>99.971999999999994</v>
      </c>
      <c r="G62" s="36">
        <v>100.10299999999999</v>
      </c>
      <c r="H62" s="36">
        <v>100.244</v>
      </c>
      <c r="I62" s="36">
        <v>100</v>
      </c>
    </row>
    <row r="64" spans="2:9" x14ac:dyDescent="0.2">
      <c r="H64" s="41"/>
    </row>
  </sheetData>
  <mergeCells count="3">
    <mergeCell ref="B61:B62"/>
    <mergeCell ref="B2:E2"/>
    <mergeCell ref="B20:E20"/>
  </mergeCells>
  <printOptions horizontalCentered="1"/>
  <pageMargins left="0.70866141732283472" right="0.70866141732283472" top="0.74803149606299213" bottom="0.74803149606299213" header="0.31496062992125984" footer="0.31496062992125984"/>
  <pageSetup paperSize="9" scale="6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topLeftCell="A16" zoomScaleNormal="100" workbookViewId="0">
      <selection activeCell="F26" sqref="F26"/>
    </sheetView>
  </sheetViews>
  <sheetFormatPr baseColWidth="10" defaultRowHeight="14.25" x14ac:dyDescent="0.2"/>
  <cols>
    <col min="1" max="1" width="4.7109375" style="5" customWidth="1"/>
    <col min="2" max="2" width="31.42578125" style="5" customWidth="1"/>
    <col min="3" max="9" width="15.7109375" style="31" customWidth="1"/>
    <col min="10" max="247" width="9.140625" style="5" customWidth="1"/>
    <col min="248" max="16384" width="11.42578125" style="5"/>
  </cols>
  <sheetData>
    <row r="1" spans="2:9" ht="15" x14ac:dyDescent="0.2">
      <c r="B1" s="8"/>
    </row>
    <row r="2" spans="2:9" s="6" customFormat="1" ht="15" customHeight="1" x14ac:dyDescent="0.2">
      <c r="B2" s="51" t="s">
        <v>55</v>
      </c>
      <c r="C2" s="51"/>
      <c r="D2" s="51"/>
      <c r="E2" s="51"/>
      <c r="F2" s="51"/>
      <c r="G2" s="51"/>
      <c r="H2" s="51"/>
      <c r="I2" s="25"/>
    </row>
    <row r="3" spans="2:9" s="6" customFormat="1" ht="15" customHeight="1" x14ac:dyDescent="0.2">
      <c r="C3" s="25"/>
      <c r="D3" s="25"/>
      <c r="E3" s="25"/>
      <c r="F3" s="25"/>
      <c r="G3" s="25"/>
      <c r="H3" s="25"/>
      <c r="I3" s="25"/>
    </row>
    <row r="4" spans="2:9" ht="20.100000000000001" customHeight="1" thickBot="1" x14ac:dyDescent="0.25">
      <c r="B4" s="23"/>
      <c r="C4" s="26">
        <v>2010</v>
      </c>
      <c r="D4" s="26">
        <v>2011</v>
      </c>
      <c r="E4" s="26">
        <v>2012</v>
      </c>
      <c r="F4" s="26">
        <v>2013</v>
      </c>
      <c r="G4" s="26">
        <v>2014</v>
      </c>
      <c r="H4" s="26">
        <v>2015</v>
      </c>
      <c r="I4" s="26">
        <v>2016</v>
      </c>
    </row>
    <row r="5" spans="2:9" ht="24.95" customHeight="1" thickTop="1" thickBot="1" x14ac:dyDescent="0.25">
      <c r="B5" s="21" t="s">
        <v>0</v>
      </c>
      <c r="C5" s="27"/>
      <c r="D5" s="27"/>
      <c r="E5" s="27"/>
      <c r="F5" s="27"/>
      <c r="G5" s="27"/>
      <c r="H5" s="27"/>
      <c r="I5" s="27"/>
    </row>
    <row r="6" spans="2:9" ht="24.95" customHeight="1" thickTop="1" x14ac:dyDescent="0.2">
      <c r="B6" s="42" t="s">
        <v>23</v>
      </c>
      <c r="C6" s="28">
        <v>64213352.850000001</v>
      </c>
      <c r="D6" s="28">
        <v>63762337.799999997</v>
      </c>
      <c r="E6" s="28">
        <v>63014363.350000001</v>
      </c>
      <c r="F6" s="28">
        <v>63444529.549999997</v>
      </c>
      <c r="G6" s="28">
        <v>63714859.899999999</v>
      </c>
      <c r="H6" s="28">
        <v>64577816.25</v>
      </c>
      <c r="I6" s="28">
        <v>65153306.049999997</v>
      </c>
    </row>
    <row r="7" spans="2:9" ht="24.95" customHeight="1" x14ac:dyDescent="0.2">
      <c r="B7" s="43" t="s">
        <v>21</v>
      </c>
      <c r="C7" s="28">
        <v>555.25341768538397</v>
      </c>
      <c r="D7" s="28">
        <v>568.53489957829004</v>
      </c>
      <c r="E7" s="28">
        <v>549.87421600284995</v>
      </c>
      <c r="F7" s="28">
        <v>536.66093060343303</v>
      </c>
      <c r="G7" s="28">
        <v>541.35248124433201</v>
      </c>
      <c r="H7" s="28">
        <v>573.19875840490397</v>
      </c>
      <c r="I7" s="28">
        <v>576.035445034796</v>
      </c>
    </row>
    <row r="8" spans="2:9" ht="24.95" customHeight="1" x14ac:dyDescent="0.2">
      <c r="B8" s="43" t="s">
        <v>22</v>
      </c>
      <c r="C8" s="28">
        <f t="shared" ref="C8:I8" si="0">C7/C$17*100</f>
        <v>606.48304008102843</v>
      </c>
      <c r="D8" s="28">
        <f t="shared" si="0"/>
        <v>629.34888205086509</v>
      </c>
      <c r="E8" s="28">
        <f t="shared" si="0"/>
        <v>587.88070348302779</v>
      </c>
      <c r="F8" s="28">
        <f t="shared" si="0"/>
        <v>536.81123775000299</v>
      </c>
      <c r="G8" s="28">
        <f t="shared" si="0"/>
        <v>540.79546191855593</v>
      </c>
      <c r="H8" s="28">
        <f t="shared" si="0"/>
        <v>571.80355772405733</v>
      </c>
      <c r="I8" s="28">
        <f t="shared" si="0"/>
        <v>576.035445034796</v>
      </c>
    </row>
    <row r="9" spans="2:9" ht="24.95" customHeight="1" thickBot="1" x14ac:dyDescent="0.25">
      <c r="B9" s="44" t="s">
        <v>9</v>
      </c>
      <c r="C9" s="27"/>
      <c r="D9" s="27"/>
      <c r="E9" s="27"/>
      <c r="F9" s="27"/>
      <c r="G9" s="27"/>
      <c r="H9" s="27"/>
      <c r="I9" s="27"/>
    </row>
    <row r="10" spans="2:9" ht="24.95" customHeight="1" thickTop="1" x14ac:dyDescent="0.2">
      <c r="B10" s="43" t="s">
        <v>23</v>
      </c>
      <c r="C10" s="28">
        <v>11495489.199999999</v>
      </c>
      <c r="D10" s="28">
        <v>11823303.5</v>
      </c>
      <c r="E10" s="28">
        <v>12005992.6</v>
      </c>
      <c r="F10" s="28">
        <v>12533367.15</v>
      </c>
      <c r="G10" s="28">
        <v>13030860.5</v>
      </c>
      <c r="H10" s="28">
        <v>13523848.65</v>
      </c>
      <c r="I10" s="28">
        <v>14271644.6</v>
      </c>
    </row>
    <row r="11" spans="2:9" ht="24.95" customHeight="1" x14ac:dyDescent="0.2">
      <c r="B11" s="43" t="s">
        <v>21</v>
      </c>
      <c r="C11" s="28">
        <v>345.395123941311</v>
      </c>
      <c r="D11" s="28">
        <v>350.279999494219</v>
      </c>
      <c r="E11" s="28">
        <v>348.91301973649399</v>
      </c>
      <c r="F11" s="28">
        <v>338.816664043868</v>
      </c>
      <c r="G11" s="28">
        <v>333.98522860405097</v>
      </c>
      <c r="H11" s="28">
        <v>337.30865192727498</v>
      </c>
      <c r="I11" s="28">
        <v>341.78480572589399</v>
      </c>
    </row>
    <row r="12" spans="2:9" ht="24.95" customHeight="1" x14ac:dyDescent="0.2">
      <c r="B12" s="43" t="s">
        <v>22</v>
      </c>
      <c r="C12" s="28">
        <f t="shared" ref="C12:I12" si="1">C11/C$17*100</f>
        <v>377.26248614606953</v>
      </c>
      <c r="D12" s="28">
        <f t="shared" si="1"/>
        <v>387.74809822577566</v>
      </c>
      <c r="E12" s="28">
        <f t="shared" si="1"/>
        <v>373.02936840379965</v>
      </c>
      <c r="F12" s="28">
        <f t="shared" si="1"/>
        <v>338.91155928046658</v>
      </c>
      <c r="G12" s="28">
        <f t="shared" si="1"/>
        <v>333.64157777893865</v>
      </c>
      <c r="H12" s="28">
        <f t="shared" si="1"/>
        <v>336.48762212927954</v>
      </c>
      <c r="I12" s="28">
        <f t="shared" si="1"/>
        <v>341.78480572589399</v>
      </c>
    </row>
    <row r="13" spans="2:9" s="6" customFormat="1" ht="15" customHeight="1" x14ac:dyDescent="0.2">
      <c r="B13" s="10" t="s">
        <v>11</v>
      </c>
      <c r="C13" s="37"/>
      <c r="D13" s="37"/>
      <c r="E13" s="37"/>
      <c r="F13" s="25"/>
      <c r="G13" s="25"/>
      <c r="H13" s="25"/>
      <c r="I13" s="25"/>
    </row>
    <row r="16" spans="2:9" ht="15" x14ac:dyDescent="0.25">
      <c r="B16" s="55" t="s">
        <v>14</v>
      </c>
      <c r="C16" s="34">
        <v>2010</v>
      </c>
      <c r="D16" s="34">
        <v>2011</v>
      </c>
      <c r="E16" s="34">
        <v>2012</v>
      </c>
      <c r="F16" s="34">
        <v>2013</v>
      </c>
      <c r="G16" s="34">
        <v>2014</v>
      </c>
      <c r="H16" s="34">
        <v>2015</v>
      </c>
      <c r="I16" s="35">
        <v>2016</v>
      </c>
    </row>
    <row r="17" spans="2:9" x14ac:dyDescent="0.2">
      <c r="B17" s="55"/>
      <c r="C17" s="36">
        <v>91.552999999999997</v>
      </c>
      <c r="D17" s="36">
        <v>90.337000000000003</v>
      </c>
      <c r="E17" s="36">
        <v>93.534999999999997</v>
      </c>
      <c r="F17" s="36">
        <v>99.971999999999994</v>
      </c>
      <c r="G17" s="36">
        <v>100.10299999999999</v>
      </c>
      <c r="H17" s="36">
        <v>100.244</v>
      </c>
      <c r="I17" s="36">
        <v>100</v>
      </c>
    </row>
    <row r="18" spans="2:9" s="6" customFormat="1" ht="15" customHeight="1" x14ac:dyDescent="0.2">
      <c r="B18" s="51" t="s">
        <v>56</v>
      </c>
      <c r="C18" s="51"/>
      <c r="D18" s="51"/>
      <c r="E18" s="51"/>
      <c r="F18" s="51"/>
      <c r="G18" s="51"/>
      <c r="H18" s="51"/>
      <c r="I18" s="25"/>
    </row>
    <row r="19" spans="2:9" s="6" customFormat="1" ht="15" customHeight="1" x14ac:dyDescent="0.2">
      <c r="C19" s="25"/>
      <c r="D19" s="25"/>
      <c r="E19" s="25"/>
      <c r="F19" s="25"/>
      <c r="G19" s="25"/>
      <c r="H19" s="25"/>
      <c r="I19" s="25"/>
    </row>
    <row r="20" spans="2:9" ht="20.100000000000001" customHeight="1" thickBot="1" x14ac:dyDescent="0.25">
      <c r="B20" s="23"/>
      <c r="C20" s="26">
        <v>2010</v>
      </c>
      <c r="D20" s="26">
        <v>2011</v>
      </c>
      <c r="E20" s="26">
        <v>2012</v>
      </c>
      <c r="F20" s="26">
        <v>2013</v>
      </c>
      <c r="G20" s="26">
        <v>2014</v>
      </c>
      <c r="H20" s="26">
        <v>2015</v>
      </c>
      <c r="I20" s="26">
        <v>2016</v>
      </c>
    </row>
    <row r="21" spans="2:9" ht="24.95" customHeight="1" thickTop="1" thickBot="1" x14ac:dyDescent="0.25">
      <c r="B21" s="21" t="s">
        <v>0</v>
      </c>
      <c r="C21" s="27"/>
      <c r="D21" s="27"/>
      <c r="E21" s="27"/>
      <c r="F21" s="27"/>
      <c r="G21" s="27"/>
      <c r="H21" s="27"/>
      <c r="I21" s="27"/>
    </row>
    <row r="22" spans="2:9" ht="24.95" customHeight="1" thickTop="1" x14ac:dyDescent="0.2">
      <c r="B22" s="43" t="s">
        <v>31</v>
      </c>
      <c r="C22" s="28">
        <v>36794.089999999997</v>
      </c>
      <c r="D22" s="28">
        <v>35748.303249999997</v>
      </c>
      <c r="E22" s="28">
        <v>35240.936750000001</v>
      </c>
      <c r="F22" s="28">
        <v>34802.81235</v>
      </c>
      <c r="G22" s="28">
        <v>34586.105349999998</v>
      </c>
      <c r="H22" s="28">
        <v>34875.262000000002</v>
      </c>
      <c r="I22" s="28">
        <v>34927.306449999996</v>
      </c>
    </row>
    <row r="23" spans="2:9" ht="24.95" customHeight="1" x14ac:dyDescent="0.2">
      <c r="B23" s="43" t="s">
        <v>32</v>
      </c>
      <c r="C23" s="28">
        <v>9230.7780000000002</v>
      </c>
      <c r="D23" s="28">
        <v>9274.8264999999992</v>
      </c>
      <c r="E23" s="28">
        <v>8903.0300000000007</v>
      </c>
      <c r="F23" s="28">
        <v>9032.7469999999994</v>
      </c>
      <c r="G23" s="28">
        <v>9190.5334999999995</v>
      </c>
      <c r="H23" s="28">
        <v>9518.8870000000006</v>
      </c>
      <c r="I23" s="28">
        <v>9842.5540000000001</v>
      </c>
    </row>
    <row r="24" spans="2:9" ht="24.95" customHeight="1" x14ac:dyDescent="0.2">
      <c r="B24" s="43" t="s">
        <v>33</v>
      </c>
      <c r="C24" s="28">
        <v>13539.477849999999</v>
      </c>
      <c r="D24" s="28">
        <v>13726.047549999999</v>
      </c>
      <c r="E24" s="28">
        <v>13616.849850000001</v>
      </c>
      <c r="F24" s="28">
        <v>14010.7497</v>
      </c>
      <c r="G24" s="28">
        <v>14145.099550000001</v>
      </c>
      <c r="H24" s="28">
        <v>14222.309499999999</v>
      </c>
      <c r="I24" s="28">
        <v>14234.890100000001</v>
      </c>
    </row>
    <row r="25" spans="2:9" ht="24.95" customHeight="1" x14ac:dyDescent="0.2">
      <c r="B25" s="43" t="s">
        <v>34</v>
      </c>
      <c r="C25" s="28">
        <v>1466.9024999999999</v>
      </c>
      <c r="D25" s="28">
        <v>1529.6745000000001</v>
      </c>
      <c r="E25" s="28">
        <v>1603.5405000000001</v>
      </c>
      <c r="F25" s="28">
        <v>1690.0635</v>
      </c>
      <c r="G25" s="28">
        <v>1746.627</v>
      </c>
      <c r="H25" s="28">
        <v>1809.4590000000001</v>
      </c>
      <c r="I25" s="28">
        <v>1794.4304999999999</v>
      </c>
    </row>
    <row r="26" spans="2:9" ht="24.95" customHeight="1" x14ac:dyDescent="0.2">
      <c r="B26" s="43" t="s">
        <v>35</v>
      </c>
      <c r="C26" s="28">
        <v>3182.1044999999999</v>
      </c>
      <c r="D26" s="28">
        <v>3483.4859999999999</v>
      </c>
      <c r="E26" s="28">
        <v>3650.0062499999999</v>
      </c>
      <c r="F26" s="28">
        <v>3908.1570000000002</v>
      </c>
      <c r="G26" s="28">
        <v>4046.4944999999998</v>
      </c>
      <c r="H26" s="28">
        <v>4151.8987500000003</v>
      </c>
      <c r="I26" s="28">
        <v>4354.125</v>
      </c>
    </row>
    <row r="27" spans="2:9" ht="24.95" customHeight="1" thickBot="1" x14ac:dyDescent="0.25">
      <c r="B27" s="21" t="s">
        <v>9</v>
      </c>
      <c r="C27" s="27"/>
      <c r="D27" s="27"/>
      <c r="E27" s="27"/>
      <c r="F27" s="27"/>
      <c r="G27" s="27"/>
      <c r="H27" s="27"/>
      <c r="I27" s="27"/>
    </row>
    <row r="28" spans="2:9" ht="24.95" customHeight="1" thickTop="1" x14ac:dyDescent="0.2">
      <c r="B28" s="43" t="s">
        <v>31</v>
      </c>
      <c r="C28" s="28">
        <v>6386.8885</v>
      </c>
      <c r="D28" s="28">
        <v>6300.2251999999999</v>
      </c>
      <c r="E28" s="28">
        <v>6208.0487499999999</v>
      </c>
      <c r="F28" s="28">
        <v>6272.3038500000002</v>
      </c>
      <c r="G28" s="28">
        <v>6340.6839</v>
      </c>
      <c r="H28" s="28">
        <v>6309.2591000000002</v>
      </c>
      <c r="I28" s="28">
        <v>6392.6466</v>
      </c>
    </row>
    <row r="29" spans="2:9" ht="24.95" customHeight="1" x14ac:dyDescent="0.2">
      <c r="B29" s="43" t="s">
        <v>32</v>
      </c>
      <c r="C29" s="28">
        <v>2330.0774999999999</v>
      </c>
      <c r="D29" s="28">
        <v>2529.8575000000001</v>
      </c>
      <c r="E29" s="28">
        <v>2571.6385</v>
      </c>
      <c r="F29" s="28">
        <v>2694.6154999999999</v>
      </c>
      <c r="G29" s="28">
        <v>2857.5610000000001</v>
      </c>
      <c r="H29" s="28">
        <v>3088.7310000000002</v>
      </c>
      <c r="I29" s="28">
        <v>3334.6734999999999</v>
      </c>
    </row>
    <row r="30" spans="2:9" ht="24.95" customHeight="1" x14ac:dyDescent="0.2">
      <c r="B30" s="43" t="s">
        <v>33</v>
      </c>
      <c r="C30" s="28">
        <v>2066.2617</v>
      </c>
      <c r="D30" s="28">
        <v>2305.0635499999999</v>
      </c>
      <c r="E30" s="28">
        <v>2499.5156000000002</v>
      </c>
      <c r="F30" s="28">
        <v>2797.19605</v>
      </c>
      <c r="G30" s="28">
        <v>3038.4803499999998</v>
      </c>
      <c r="H30" s="28">
        <v>3310.3250499999999</v>
      </c>
      <c r="I30" s="28">
        <v>3633.904</v>
      </c>
    </row>
    <row r="31" spans="2:9" ht="24.95" customHeight="1" x14ac:dyDescent="0.2">
      <c r="B31" s="43" t="s">
        <v>34</v>
      </c>
      <c r="C31" s="28">
        <v>513.36</v>
      </c>
      <c r="D31" s="28">
        <v>523.37249999999995</v>
      </c>
      <c r="E31" s="28">
        <v>546.52800000000002</v>
      </c>
      <c r="F31" s="28">
        <v>584.79300000000001</v>
      </c>
      <c r="G31" s="28">
        <v>600.53549999999996</v>
      </c>
      <c r="H31" s="28">
        <v>620.33249999999998</v>
      </c>
      <c r="I31" s="28">
        <v>680.82150000000001</v>
      </c>
    </row>
    <row r="32" spans="2:9" ht="24.95" customHeight="1" x14ac:dyDescent="0.2">
      <c r="B32" s="43" t="s">
        <v>35</v>
      </c>
      <c r="C32" s="28">
        <v>198.9015</v>
      </c>
      <c r="D32" s="28">
        <v>164.78475</v>
      </c>
      <c r="E32" s="28">
        <v>180.26175000000001</v>
      </c>
      <c r="F32" s="28">
        <v>184.45875000000001</v>
      </c>
      <c r="G32" s="28">
        <v>193.59975</v>
      </c>
      <c r="H32" s="28">
        <v>195.20099999999999</v>
      </c>
      <c r="I32" s="28">
        <v>229.59899999999999</v>
      </c>
    </row>
  </sheetData>
  <mergeCells count="3">
    <mergeCell ref="B16:B17"/>
    <mergeCell ref="B2:H2"/>
    <mergeCell ref="B18:H18"/>
  </mergeCells>
  <printOptions horizontalCentered="1"/>
  <pageMargins left="0.70866141732283472" right="0.70866141732283472" top="0.74803149606299213" bottom="0.74803149606299213" header="0.31496062992125984" footer="0.31496062992125984"/>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8"/>
  <sheetViews>
    <sheetView showGridLines="0" topLeftCell="A16" zoomScaleNormal="100" workbookViewId="0">
      <selection activeCell="C23" sqref="C23:I33"/>
    </sheetView>
  </sheetViews>
  <sheetFormatPr baseColWidth="10" defaultRowHeight="14.25" x14ac:dyDescent="0.2"/>
  <cols>
    <col min="1" max="1" width="5.140625" style="5" customWidth="1"/>
    <col min="2" max="2" width="28.140625" style="5" bestFit="1" customWidth="1"/>
    <col min="3" max="9" width="15.7109375" style="31" customWidth="1"/>
    <col min="10" max="16384" width="11.42578125" style="5"/>
  </cols>
  <sheetData>
    <row r="2" spans="2:9" s="6" customFormat="1" ht="15" customHeight="1" x14ac:dyDescent="0.2">
      <c r="B2" s="51" t="s">
        <v>57</v>
      </c>
      <c r="C2" s="51"/>
      <c r="D2" s="51"/>
      <c r="E2" s="51"/>
      <c r="F2" s="25"/>
      <c r="G2" s="25"/>
      <c r="H2" s="25"/>
      <c r="I2" s="25"/>
    </row>
    <row r="3" spans="2:9" s="6" customFormat="1" ht="15" customHeight="1" x14ac:dyDescent="0.2">
      <c r="B3" s="46" t="s">
        <v>29</v>
      </c>
      <c r="C3" s="25"/>
      <c r="D3" s="25"/>
      <c r="E3" s="25"/>
      <c r="F3" s="25"/>
      <c r="G3" s="25"/>
      <c r="H3" s="25"/>
      <c r="I3" s="25"/>
    </row>
    <row r="4" spans="2:9" ht="20.100000000000001" customHeight="1" x14ac:dyDescent="0.2">
      <c r="C4" s="26">
        <v>2010</v>
      </c>
      <c r="D4" s="26">
        <v>2011</v>
      </c>
      <c r="E4" s="26">
        <v>2012</v>
      </c>
      <c r="F4" s="26">
        <v>2013</v>
      </c>
      <c r="G4" s="26">
        <v>2014</v>
      </c>
      <c r="H4" s="26">
        <v>2015</v>
      </c>
      <c r="I4" s="26">
        <v>2016</v>
      </c>
    </row>
    <row r="5" spans="2:9" ht="24.95" customHeight="1" thickBot="1" x14ac:dyDescent="0.25">
      <c r="B5" s="21" t="s">
        <v>0</v>
      </c>
      <c r="C5" s="27"/>
      <c r="D5" s="27"/>
      <c r="E5" s="27"/>
      <c r="F5" s="27"/>
      <c r="G5" s="27"/>
      <c r="H5" s="27"/>
      <c r="I5" s="27"/>
    </row>
    <row r="6" spans="2:9" ht="24.95" customHeight="1" thickTop="1" x14ac:dyDescent="0.2">
      <c r="B6" s="22" t="s">
        <v>24</v>
      </c>
      <c r="C6" s="28">
        <v>22031370965.0107</v>
      </c>
      <c r="D6" s="28">
        <v>21914114397.561699</v>
      </c>
      <c r="E6" s="28">
        <v>20903222160.2076</v>
      </c>
      <c r="F6" s="28">
        <v>20150662088.4832</v>
      </c>
      <c r="G6" s="28">
        <v>20198543599.021999</v>
      </c>
      <c r="H6" s="28">
        <v>21558704622.590599</v>
      </c>
      <c r="I6" s="28">
        <v>21752917562.992298</v>
      </c>
    </row>
    <row r="7" spans="2:9" ht="24.95" customHeight="1" x14ac:dyDescent="0.2">
      <c r="B7" s="22" t="s">
        <v>25</v>
      </c>
      <c r="C7" s="28">
        <v>4927608288.9039202</v>
      </c>
      <c r="D7" s="28">
        <v>5069431079.9382</v>
      </c>
      <c r="E7" s="28">
        <v>4694436181.6545401</v>
      </c>
      <c r="F7" s="28">
        <v>4646076982.8940096</v>
      </c>
      <c r="G7" s="28">
        <v>4766120807.8179998</v>
      </c>
      <c r="H7" s="28">
        <v>5213605584.8780098</v>
      </c>
      <c r="I7" s="28">
        <v>5415162069.5862999</v>
      </c>
    </row>
    <row r="8" spans="2:9" ht="24.95" customHeight="1" x14ac:dyDescent="0.2">
      <c r="B8" s="22" t="s">
        <v>26</v>
      </c>
      <c r="C8" s="28">
        <v>7263522558.2545099</v>
      </c>
      <c r="D8" s="28">
        <v>7543733921.2091303</v>
      </c>
      <c r="E8" s="28">
        <v>7241861682.5486603</v>
      </c>
      <c r="F8" s="28">
        <v>7272408893.4191599</v>
      </c>
      <c r="G8" s="28">
        <v>7407274557.4186296</v>
      </c>
      <c r="H8" s="28">
        <v>7884554433.7797499</v>
      </c>
      <c r="I8" s="28">
        <v>7930669894.9759102</v>
      </c>
    </row>
    <row r="9" spans="2:9" ht="24.95" customHeight="1" x14ac:dyDescent="0.2">
      <c r="B9" s="22" t="s">
        <v>27</v>
      </c>
      <c r="C9" s="28">
        <v>782074533.888381</v>
      </c>
      <c r="D9" s="28">
        <v>835307268.47664404</v>
      </c>
      <c r="E9" s="28">
        <v>844255923.72343397</v>
      </c>
      <c r="F9" s="28">
        <v>868011536.88616204</v>
      </c>
      <c r="G9" s="28">
        <v>904854366.39675701</v>
      </c>
      <c r="H9" s="28">
        <v>990236205.78847301</v>
      </c>
      <c r="I9" s="28">
        <v>986378759.39915299</v>
      </c>
    </row>
    <row r="10" spans="2:9" ht="24.95" customHeight="1" x14ac:dyDescent="0.2">
      <c r="B10" s="22" t="s">
        <v>28</v>
      </c>
      <c r="C10" s="28">
        <v>1868115837.9424801</v>
      </c>
      <c r="D10" s="28">
        <v>2085540416.8143101</v>
      </c>
      <c r="E10" s="28">
        <v>2146072602.8657501</v>
      </c>
      <c r="F10" s="28">
        <v>2248490806.3175001</v>
      </c>
      <c r="G10" s="28">
        <v>2344782193.3446298</v>
      </c>
      <c r="H10" s="28">
        <v>2551160234.96312</v>
      </c>
      <c r="I10" s="28">
        <v>2661050261.0462999</v>
      </c>
    </row>
    <row r="11" spans="2:9" ht="24.95" customHeight="1" thickBot="1" x14ac:dyDescent="0.25">
      <c r="B11" s="21" t="s">
        <v>61</v>
      </c>
      <c r="C11" s="27"/>
      <c r="D11" s="27"/>
      <c r="E11" s="27"/>
      <c r="F11" s="27"/>
      <c r="G11" s="27"/>
      <c r="H11" s="27"/>
      <c r="I11" s="27"/>
    </row>
    <row r="12" spans="2:9" ht="24.95" customHeight="1" thickTop="1" x14ac:dyDescent="0.2">
      <c r="B12" s="22" t="s">
        <v>24</v>
      </c>
      <c r="C12" s="28">
        <v>2714128904.9717202</v>
      </c>
      <c r="D12" s="28">
        <v>2700216745.1420398</v>
      </c>
      <c r="E12" s="28">
        <v>2653169280.3074698</v>
      </c>
      <c r="F12" s="28">
        <v>2598282144.7192898</v>
      </c>
      <c r="G12" s="28">
        <v>2584552243.7287698</v>
      </c>
      <c r="H12" s="28">
        <v>2572095979.5461702</v>
      </c>
      <c r="I12" s="28">
        <v>2621158242.0987902</v>
      </c>
    </row>
    <row r="13" spans="2:9" ht="24.95" customHeight="1" x14ac:dyDescent="0.2">
      <c r="B13" s="22" t="s">
        <v>25</v>
      </c>
      <c r="C13" s="28">
        <v>726538794.05892301</v>
      </c>
      <c r="D13" s="28">
        <v>808092250.900316</v>
      </c>
      <c r="E13" s="28">
        <v>824700593.41272295</v>
      </c>
      <c r="F13" s="28">
        <v>842636917.75813198</v>
      </c>
      <c r="G13" s="28">
        <v>886782724.95635796</v>
      </c>
      <c r="H13" s="28">
        <v>971686656.19293594</v>
      </c>
      <c r="I13" s="28">
        <v>1063659692.74462</v>
      </c>
    </row>
    <row r="14" spans="2:9" ht="24.95" customHeight="1" x14ac:dyDescent="0.2">
      <c r="B14" s="22" t="s">
        <v>26</v>
      </c>
      <c r="C14" s="28">
        <v>669758657.77887905</v>
      </c>
      <c r="D14" s="28">
        <v>754621554.77866602</v>
      </c>
      <c r="E14" s="28">
        <v>817894664.05760896</v>
      </c>
      <c r="F14" s="28">
        <v>892500709.32020605</v>
      </c>
      <c r="G14" s="28">
        <v>960410374.41219199</v>
      </c>
      <c r="H14" s="28">
        <v>1060032680.52469</v>
      </c>
      <c r="I14" s="28">
        <v>1175516141.8923299</v>
      </c>
    </row>
    <row r="15" spans="2:9" ht="24.95" customHeight="1" x14ac:dyDescent="0.2">
      <c r="B15" s="22" t="s">
        <v>27</v>
      </c>
      <c r="C15" s="28">
        <v>163062675.24418199</v>
      </c>
      <c r="D15" s="28">
        <v>169282463.12124199</v>
      </c>
      <c r="E15" s="28">
        <v>178717769.94475001</v>
      </c>
      <c r="F15" s="28">
        <v>183988067.444251</v>
      </c>
      <c r="G15" s="28">
        <v>188429644.08679801</v>
      </c>
      <c r="H15" s="28">
        <v>197317544.280278</v>
      </c>
      <c r="I15" s="28">
        <v>219814127.147903</v>
      </c>
    </row>
    <row r="16" spans="2:9" ht="24.95" customHeight="1" x14ac:dyDescent="0.2">
      <c r="B16" s="22" t="s">
        <v>28</v>
      </c>
      <c r="C16" s="28">
        <v>98937222.946295097</v>
      </c>
      <c r="D16" s="28">
        <v>84825458.057733193</v>
      </c>
      <c r="E16" s="28">
        <v>92196396.277447104</v>
      </c>
      <c r="F16" s="28">
        <v>88584165.758117899</v>
      </c>
      <c r="G16" s="28">
        <v>90666686.815880299</v>
      </c>
      <c r="H16" s="28">
        <v>94125051.455921695</v>
      </c>
      <c r="I16" s="28">
        <v>110531322.116358</v>
      </c>
    </row>
    <row r="17" spans="2:9" ht="20.100000000000001" customHeight="1" x14ac:dyDescent="0.2"/>
    <row r="18" spans="2:9" ht="20.100000000000001" customHeight="1" x14ac:dyDescent="0.2"/>
    <row r="19" spans="2:9" s="6" customFormat="1" ht="15" customHeight="1" x14ac:dyDescent="0.2">
      <c r="B19" s="51" t="s">
        <v>58</v>
      </c>
      <c r="C19" s="51"/>
      <c r="D19" s="51"/>
      <c r="E19" s="51"/>
      <c r="F19" s="25"/>
      <c r="G19" s="25"/>
      <c r="H19" s="25"/>
      <c r="I19" s="25"/>
    </row>
    <row r="20" spans="2:9" s="6" customFormat="1" ht="15" customHeight="1" x14ac:dyDescent="0.2">
      <c r="B20" s="46" t="s">
        <v>30</v>
      </c>
      <c r="C20" s="25"/>
      <c r="D20" s="25"/>
      <c r="E20" s="25"/>
      <c r="F20" s="25"/>
      <c r="G20" s="25"/>
      <c r="H20" s="25"/>
      <c r="I20" s="25"/>
    </row>
    <row r="21" spans="2:9" ht="20.100000000000001" customHeight="1" x14ac:dyDescent="0.2">
      <c r="C21" s="26">
        <v>2010</v>
      </c>
      <c r="D21" s="26">
        <v>2011</v>
      </c>
      <c r="E21" s="26">
        <v>2012</v>
      </c>
      <c r="F21" s="26">
        <v>2013</v>
      </c>
      <c r="G21" s="26">
        <v>2014</v>
      </c>
      <c r="H21" s="26">
        <v>2015</v>
      </c>
      <c r="I21" s="26">
        <v>2016</v>
      </c>
    </row>
    <row r="22" spans="2:9" ht="24.95" customHeight="1" thickBot="1" x14ac:dyDescent="0.25">
      <c r="B22" s="21" t="s">
        <v>0</v>
      </c>
      <c r="C22" s="27"/>
      <c r="D22" s="27"/>
      <c r="E22" s="27"/>
      <c r="F22" s="27"/>
      <c r="G22" s="27"/>
      <c r="H22" s="27"/>
      <c r="I22" s="27"/>
    </row>
    <row r="23" spans="2:9" ht="24.95" customHeight="1" thickTop="1" x14ac:dyDescent="0.2">
      <c r="B23" s="22" t="s">
        <v>24</v>
      </c>
      <c r="C23" s="28">
        <f t="shared" ref="C23:I27" si="0">C6/C$37*100</f>
        <v>24064062308.182911</v>
      </c>
      <c r="D23" s="28">
        <f t="shared" si="0"/>
        <v>24258182580.29567</v>
      </c>
      <c r="E23" s="28">
        <f t="shared" si="0"/>
        <v>22348021767.47485</v>
      </c>
      <c r="F23" s="28">
        <f t="shared" si="0"/>
        <v>20156305854.122356</v>
      </c>
      <c r="G23" s="28">
        <f t="shared" si="0"/>
        <v>20177760505.701126</v>
      </c>
      <c r="H23" s="28">
        <f t="shared" si="0"/>
        <v>21506229422.798969</v>
      </c>
      <c r="I23" s="28">
        <f t="shared" si="0"/>
        <v>21752917562.992298</v>
      </c>
    </row>
    <row r="24" spans="2:9" ht="24.95" customHeight="1" x14ac:dyDescent="0.2">
      <c r="B24" s="22" t="s">
        <v>25</v>
      </c>
      <c r="C24" s="28">
        <f t="shared" si="0"/>
        <v>5382246664.6684656</v>
      </c>
      <c r="D24" s="28">
        <f t="shared" si="0"/>
        <v>5611688543.9390278</v>
      </c>
      <c r="E24" s="28">
        <f t="shared" si="0"/>
        <v>5018908624.2096968</v>
      </c>
      <c r="F24" s="28">
        <f t="shared" si="0"/>
        <v>4647378248.8036747</v>
      </c>
      <c r="G24" s="28">
        <f t="shared" si="0"/>
        <v>4761216754.5608025</v>
      </c>
      <c r="H24" s="28">
        <f t="shared" si="0"/>
        <v>5200915351.4205437</v>
      </c>
      <c r="I24" s="28">
        <f t="shared" si="0"/>
        <v>5415162069.5862999</v>
      </c>
    </row>
    <row r="25" spans="2:9" ht="24.95" customHeight="1" x14ac:dyDescent="0.2">
      <c r="B25" s="22" t="s">
        <v>26</v>
      </c>
      <c r="C25" s="28">
        <f t="shared" si="0"/>
        <v>7933680554.7109442</v>
      </c>
      <c r="D25" s="28">
        <f t="shared" si="0"/>
        <v>8350658004.1501598</v>
      </c>
      <c r="E25" s="28">
        <f t="shared" si="0"/>
        <v>7742408384.6139517</v>
      </c>
      <c r="F25" s="28">
        <f t="shared" si="0"/>
        <v>7274445738.2258635</v>
      </c>
      <c r="G25" s="28">
        <f t="shared" si="0"/>
        <v>7399652914.9162664</v>
      </c>
      <c r="H25" s="28">
        <f t="shared" si="0"/>
        <v>7865362948.1861753</v>
      </c>
      <c r="I25" s="28">
        <f t="shared" si="0"/>
        <v>7930669894.9759092</v>
      </c>
    </row>
    <row r="26" spans="2:9" ht="24.95" customHeight="1" x14ac:dyDescent="0.2">
      <c r="B26" s="22" t="s">
        <v>27</v>
      </c>
      <c r="C26" s="28">
        <f t="shared" si="0"/>
        <v>854231465.80492294</v>
      </c>
      <c r="D26" s="28">
        <f t="shared" si="0"/>
        <v>924656860.95026839</v>
      </c>
      <c r="E26" s="28">
        <f t="shared" si="0"/>
        <v>902609636.73858345</v>
      </c>
      <c r="F26" s="28">
        <f t="shared" si="0"/>
        <v>868254648.18765461</v>
      </c>
      <c r="G26" s="28">
        <f t="shared" si="0"/>
        <v>903923325.37162435</v>
      </c>
      <c r="H26" s="28">
        <f t="shared" si="0"/>
        <v>987825910.56669033</v>
      </c>
      <c r="I26" s="28">
        <f t="shared" si="0"/>
        <v>986378759.39915287</v>
      </c>
    </row>
    <row r="27" spans="2:9" ht="24.95" customHeight="1" x14ac:dyDescent="0.2">
      <c r="B27" s="22" t="s">
        <v>28</v>
      </c>
      <c r="C27" s="28">
        <f t="shared" si="0"/>
        <v>2040474739.1592629</v>
      </c>
      <c r="D27" s="28">
        <f t="shared" si="0"/>
        <v>2308622620.6474757</v>
      </c>
      <c r="E27" s="28">
        <f t="shared" si="0"/>
        <v>2294405947.3627524</v>
      </c>
      <c r="F27" s="28">
        <f t="shared" si="0"/>
        <v>2249120560.0743213</v>
      </c>
      <c r="G27" s="28">
        <f t="shared" si="0"/>
        <v>2342369552.7053432</v>
      </c>
      <c r="H27" s="28">
        <f t="shared" si="0"/>
        <v>2544950555.6074376</v>
      </c>
      <c r="I27" s="28">
        <f t="shared" si="0"/>
        <v>2661050261.0462999</v>
      </c>
    </row>
    <row r="28" spans="2:9" ht="24.95" customHeight="1" thickBot="1" x14ac:dyDescent="0.25">
      <c r="B28" s="21" t="s">
        <v>9</v>
      </c>
      <c r="C28" s="27"/>
      <c r="D28" s="27"/>
      <c r="E28" s="27"/>
      <c r="F28" s="27"/>
      <c r="G28" s="27"/>
      <c r="H28" s="27"/>
      <c r="I28" s="27"/>
    </row>
    <row r="29" spans="2:9" ht="24.95" customHeight="1" thickTop="1" x14ac:dyDescent="0.2">
      <c r="B29" s="22" t="s">
        <v>24</v>
      </c>
      <c r="C29" s="28">
        <f t="shared" ref="C29:I33" si="1">C12/C$37*100</f>
        <v>2964543930.8069868</v>
      </c>
      <c r="D29" s="28">
        <f t="shared" si="1"/>
        <v>2989048501.8785658</v>
      </c>
      <c r="E29" s="28">
        <f t="shared" si="1"/>
        <v>2836552392.4813919</v>
      </c>
      <c r="F29" s="28">
        <f t="shared" si="1"/>
        <v>2599009867.4821849</v>
      </c>
      <c r="G29" s="28">
        <f t="shared" si="1"/>
        <v>2581892894.0479007</v>
      </c>
      <c r="H29" s="28">
        <f t="shared" si="1"/>
        <v>2565835341.3133655</v>
      </c>
      <c r="I29" s="28">
        <f t="shared" si="1"/>
        <v>2621158242.0987902</v>
      </c>
    </row>
    <row r="30" spans="2:9" ht="24.95" customHeight="1" x14ac:dyDescent="0.2">
      <c r="B30" s="22" t="s">
        <v>25</v>
      </c>
      <c r="C30" s="28">
        <f t="shared" si="1"/>
        <v>793571804.37443125</v>
      </c>
      <c r="D30" s="28">
        <f t="shared" si="1"/>
        <v>894530758.05076098</v>
      </c>
      <c r="E30" s="28">
        <f t="shared" si="1"/>
        <v>881702671.09929228</v>
      </c>
      <c r="F30" s="28">
        <f t="shared" si="1"/>
        <v>842872922.1763413</v>
      </c>
      <c r="G30" s="28">
        <f t="shared" si="1"/>
        <v>885870278.56943142</v>
      </c>
      <c r="H30" s="28">
        <f t="shared" si="1"/>
        <v>969321511.70437729</v>
      </c>
      <c r="I30" s="28">
        <f t="shared" si="1"/>
        <v>1063659692.74462</v>
      </c>
    </row>
    <row r="31" spans="2:9" ht="24.95" customHeight="1" x14ac:dyDescent="0.2">
      <c r="B31" s="22" t="s">
        <v>26</v>
      </c>
      <c r="C31" s="28">
        <f t="shared" si="1"/>
        <v>731552934.12436414</v>
      </c>
      <c r="D31" s="28">
        <f t="shared" si="1"/>
        <v>835340508.07384133</v>
      </c>
      <c r="E31" s="28">
        <f t="shared" si="1"/>
        <v>874426326.03582513</v>
      </c>
      <c r="F31" s="28">
        <f t="shared" si="1"/>
        <v>892750679.51046896</v>
      </c>
      <c r="G31" s="28">
        <f t="shared" si="1"/>
        <v>959422169.57752728</v>
      </c>
      <c r="H31" s="28">
        <f t="shared" si="1"/>
        <v>1057452496.4333925</v>
      </c>
      <c r="I31" s="28">
        <f t="shared" si="1"/>
        <v>1175516141.8923299</v>
      </c>
    </row>
    <row r="32" spans="2:9" ht="24.95" customHeight="1" x14ac:dyDescent="0.2">
      <c r="B32" s="22" t="s">
        <v>27</v>
      </c>
      <c r="C32" s="28">
        <f t="shared" si="1"/>
        <v>178107407.99775213</v>
      </c>
      <c r="D32" s="28">
        <f t="shared" si="1"/>
        <v>187389954.41650927</v>
      </c>
      <c r="E32" s="28">
        <f t="shared" si="1"/>
        <v>191070476.23322824</v>
      </c>
      <c r="F32" s="28">
        <f t="shared" si="1"/>
        <v>184039598.53183994</v>
      </c>
      <c r="G32" s="28">
        <f t="shared" si="1"/>
        <v>188235761.25270772</v>
      </c>
      <c r="H32" s="28">
        <f t="shared" si="1"/>
        <v>196837261.36255336</v>
      </c>
      <c r="I32" s="28">
        <f t="shared" si="1"/>
        <v>219814127.14790303</v>
      </c>
    </row>
    <row r="33" spans="2:14" ht="24.95" customHeight="1" x14ac:dyDescent="0.2">
      <c r="B33" s="22" t="s">
        <v>28</v>
      </c>
      <c r="C33" s="28">
        <f t="shared" si="1"/>
        <v>108065517.18271941</v>
      </c>
      <c r="D33" s="28">
        <f t="shared" si="1"/>
        <v>93898909.702262849</v>
      </c>
      <c r="E33" s="28">
        <f t="shared" si="1"/>
        <v>98568873.980271682</v>
      </c>
      <c r="F33" s="28">
        <f t="shared" si="1"/>
        <v>88608976.271473914</v>
      </c>
      <c r="G33" s="28">
        <f t="shared" si="1"/>
        <v>90573396.217776</v>
      </c>
      <c r="H33" s="28">
        <f t="shared" si="1"/>
        <v>93895945.34926948</v>
      </c>
      <c r="I33" s="28">
        <f t="shared" si="1"/>
        <v>110531322.116358</v>
      </c>
    </row>
    <row r="34" spans="2:14" ht="20.100000000000001" customHeight="1" x14ac:dyDescent="0.2">
      <c r="J34" s="45"/>
      <c r="K34" s="45"/>
      <c r="L34" s="45"/>
      <c r="M34" s="45"/>
      <c r="N34" s="45"/>
    </row>
    <row r="36" spans="2:14" ht="15" x14ac:dyDescent="0.25">
      <c r="B36" s="55" t="s">
        <v>14</v>
      </c>
      <c r="C36" s="34">
        <v>2010</v>
      </c>
      <c r="D36" s="34">
        <v>2011</v>
      </c>
      <c r="E36" s="34">
        <v>2012</v>
      </c>
      <c r="F36" s="34">
        <v>2013</v>
      </c>
      <c r="G36" s="34">
        <v>2014</v>
      </c>
      <c r="H36" s="34">
        <v>2015</v>
      </c>
      <c r="I36" s="35">
        <v>2016</v>
      </c>
    </row>
    <row r="37" spans="2:14" x14ac:dyDescent="0.2">
      <c r="B37" s="55"/>
      <c r="C37" s="36">
        <v>91.552999999999997</v>
      </c>
      <c r="D37" s="36">
        <v>90.337000000000003</v>
      </c>
      <c r="E37" s="36">
        <v>93.534999999999997</v>
      </c>
      <c r="F37" s="36">
        <v>99.971999999999994</v>
      </c>
      <c r="G37" s="36">
        <v>100.10299999999999</v>
      </c>
      <c r="H37" s="36">
        <v>100.244</v>
      </c>
      <c r="I37" s="36">
        <v>100</v>
      </c>
    </row>
    <row r="38" spans="2:14" ht="12.75" x14ac:dyDescent="0.2">
      <c r="C38" s="45">
        <v>91.552999999999997</v>
      </c>
      <c r="D38" s="45">
        <v>90.337000000000003</v>
      </c>
      <c r="E38" s="45">
        <v>93.534999999999997</v>
      </c>
      <c r="F38" s="45">
        <v>99.971999999999994</v>
      </c>
      <c r="G38" s="45">
        <v>100.10299999999999</v>
      </c>
      <c r="H38" s="45">
        <v>100.244</v>
      </c>
      <c r="I38" s="45">
        <v>100</v>
      </c>
    </row>
  </sheetData>
  <mergeCells count="3">
    <mergeCell ref="B36:B37"/>
    <mergeCell ref="B2:E2"/>
    <mergeCell ref="B19:E19"/>
  </mergeCells>
  <printOptions horizontalCentered="1"/>
  <pageMargins left="0.70866141732283472" right="0.70866141732283472" top="0.74803149606299213" bottom="0.74803149606299213" header="0.31496062992125984" footer="0.31496062992125984"/>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0"/>
  <sheetViews>
    <sheetView showGridLines="0" topLeftCell="A16" zoomScaleNormal="100" zoomScaleSheetLayoutView="115" workbookViewId="0">
      <selection activeCell="C24" sqref="C24:I36"/>
    </sheetView>
  </sheetViews>
  <sheetFormatPr baseColWidth="10" defaultRowHeight="14.25" x14ac:dyDescent="0.2"/>
  <cols>
    <col min="1" max="1" width="6.28515625" style="5" customWidth="1"/>
    <col min="2" max="2" width="42.7109375" style="5" customWidth="1"/>
    <col min="3" max="9" width="12.7109375" style="31" customWidth="1"/>
    <col min="10" max="16384" width="11.42578125" style="5"/>
  </cols>
  <sheetData>
    <row r="2" spans="2:9" s="6" customFormat="1" ht="15" customHeight="1" x14ac:dyDescent="0.2">
      <c r="B2" s="51" t="s">
        <v>59</v>
      </c>
      <c r="C2" s="51"/>
      <c r="D2" s="51"/>
      <c r="E2" s="51"/>
      <c r="F2" s="25"/>
      <c r="G2" s="25"/>
      <c r="H2" s="25"/>
      <c r="I2" s="25"/>
    </row>
    <row r="3" spans="2:9" s="6" customFormat="1" ht="15" customHeight="1" x14ac:dyDescent="0.2">
      <c r="B3" s="46" t="s">
        <v>29</v>
      </c>
      <c r="C3" s="25"/>
      <c r="D3" s="25"/>
      <c r="E3" s="25"/>
      <c r="F3" s="25"/>
      <c r="G3" s="25"/>
      <c r="H3" s="25"/>
      <c r="I3" s="25"/>
    </row>
    <row r="4" spans="2:9" ht="20.100000000000001" customHeight="1" x14ac:dyDescent="0.2">
      <c r="C4" s="26">
        <v>2010</v>
      </c>
      <c r="D4" s="26">
        <v>2011</v>
      </c>
      <c r="E4" s="26">
        <v>2012</v>
      </c>
      <c r="F4" s="26">
        <v>2013</v>
      </c>
      <c r="G4" s="26">
        <v>2014</v>
      </c>
      <c r="H4" s="26" t="s">
        <v>39</v>
      </c>
      <c r="I4" s="26">
        <v>2016</v>
      </c>
    </row>
    <row r="5" spans="2:9" ht="24.95" customHeight="1" thickBot="1" x14ac:dyDescent="0.25">
      <c r="B5" s="21" t="s">
        <v>0</v>
      </c>
      <c r="C5" s="27"/>
      <c r="D5" s="27"/>
      <c r="E5" s="27"/>
      <c r="F5" s="27"/>
      <c r="G5" s="27"/>
      <c r="H5" s="27"/>
      <c r="I5" s="27"/>
    </row>
    <row r="6" spans="2:9" ht="24.95" customHeight="1" thickTop="1" x14ac:dyDescent="0.2">
      <c r="B6" s="22" t="s">
        <v>15</v>
      </c>
      <c r="C6" s="28">
        <v>5426.2562651775997</v>
      </c>
      <c r="D6" s="28">
        <v>5424.3743579874599</v>
      </c>
      <c r="E6" s="28">
        <v>5204.9311636202101</v>
      </c>
      <c r="F6" s="28">
        <v>5024.3585086107396</v>
      </c>
      <c r="G6" s="28">
        <v>5004.9020849204799</v>
      </c>
      <c r="H6" s="28">
        <v>5297.1885675552903</v>
      </c>
      <c r="I6" s="28">
        <v>5320.2033397572404</v>
      </c>
    </row>
    <row r="7" spans="2:9" ht="24.95" customHeight="1" x14ac:dyDescent="0.2">
      <c r="B7" s="22" t="s">
        <v>20</v>
      </c>
      <c r="C7" s="28">
        <v>190870.08962461399</v>
      </c>
      <c r="D7" s="28">
        <v>193045.282664967</v>
      </c>
      <c r="E7" s="28">
        <v>187590.61437860201</v>
      </c>
      <c r="F7" s="28">
        <v>184051.204637054</v>
      </c>
      <c r="G7" s="28">
        <v>184571.14816121</v>
      </c>
      <c r="H7" s="28">
        <v>195684.02413149201</v>
      </c>
      <c r="I7" s="28">
        <v>197543.68138427599</v>
      </c>
    </row>
    <row r="8" spans="2:9" ht="24.95" customHeight="1" x14ac:dyDescent="0.2">
      <c r="B8" s="22" t="s">
        <v>16</v>
      </c>
      <c r="C8" s="28">
        <v>235.096151802885</v>
      </c>
      <c r="D8" s="28">
        <v>241.28027687130901</v>
      </c>
      <c r="E8" s="28">
        <v>231.76865918117201</v>
      </c>
      <c r="F8" s="28">
        <v>226.43887839917099</v>
      </c>
      <c r="G8" s="28">
        <v>228.57283753650199</v>
      </c>
      <c r="H8" s="28">
        <v>241.770714689995</v>
      </c>
      <c r="I8" s="28">
        <v>241.89979642547101</v>
      </c>
    </row>
    <row r="9" spans="2:9" ht="24.95" customHeight="1" x14ac:dyDescent="0.2">
      <c r="B9" s="22" t="s">
        <v>17</v>
      </c>
      <c r="C9" s="28">
        <v>97.710446383336603</v>
      </c>
      <c r="D9" s="28">
        <v>99.959237363742503</v>
      </c>
      <c r="E9" s="28">
        <v>96.091868055737706</v>
      </c>
      <c r="F9" s="28">
        <v>93.6576570252804</v>
      </c>
      <c r="G9" s="28">
        <v>94.190151224059505</v>
      </c>
      <c r="H9" s="28">
        <v>99.483561349626399</v>
      </c>
      <c r="I9" s="28">
        <v>99.714486029588898</v>
      </c>
    </row>
    <row r="10" spans="2:9" ht="24.95" customHeight="1" x14ac:dyDescent="0.2">
      <c r="B10" s="22" t="s">
        <v>18</v>
      </c>
      <c r="C10" s="28">
        <v>797.71777954526306</v>
      </c>
      <c r="D10" s="28">
        <v>817.05987039119805</v>
      </c>
      <c r="E10" s="28">
        <v>787.85937401284696</v>
      </c>
      <c r="F10" s="28">
        <v>768.56056795354198</v>
      </c>
      <c r="G10" s="28">
        <v>774.988066172157</v>
      </c>
      <c r="H10" s="28">
        <v>818.80673393762197</v>
      </c>
      <c r="I10" s="28">
        <v>822.53202506938203</v>
      </c>
    </row>
    <row r="11" spans="2:9" ht="24.95" customHeight="1" x14ac:dyDescent="0.2">
      <c r="B11" s="22" t="s">
        <v>19</v>
      </c>
      <c r="C11" s="28">
        <v>2010</v>
      </c>
      <c r="D11" s="28">
        <v>2011</v>
      </c>
      <c r="E11" s="28">
        <v>2012</v>
      </c>
      <c r="F11" s="28">
        <v>2013</v>
      </c>
      <c r="G11" s="28">
        <v>2014</v>
      </c>
      <c r="H11" s="28">
        <v>2015</v>
      </c>
      <c r="I11" s="28">
        <v>2016</v>
      </c>
    </row>
    <row r="12" spans="2:9" ht="24.95" customHeight="1" thickBot="1" x14ac:dyDescent="0.25">
      <c r="B12" s="21" t="s">
        <v>9</v>
      </c>
      <c r="C12" s="27"/>
      <c r="D12" s="27"/>
      <c r="E12" s="27"/>
      <c r="F12" s="27"/>
      <c r="G12" s="27"/>
      <c r="H12" s="27"/>
      <c r="I12" s="27"/>
    </row>
    <row r="13" spans="2:9" ht="24.95" customHeight="1" thickTop="1" x14ac:dyDescent="0.2">
      <c r="B13" s="22" t="s">
        <v>15</v>
      </c>
      <c r="C13" s="28">
        <v>2278.8253985208698</v>
      </c>
      <c r="D13" s="28">
        <v>2265.7101761171698</v>
      </c>
      <c r="E13" s="28">
        <v>2214.7024827688901</v>
      </c>
      <c r="F13" s="28">
        <v>2215.4350322339701</v>
      </c>
      <c r="G13" s="28">
        <v>2092.11451371869</v>
      </c>
      <c r="H13" s="28">
        <v>2085.8744690594699</v>
      </c>
      <c r="I13" s="28">
        <v>2025.3506999430399</v>
      </c>
    </row>
    <row r="14" spans="2:9" ht="24.95" customHeight="1" x14ac:dyDescent="0.2">
      <c r="B14" s="22" t="s">
        <v>20</v>
      </c>
      <c r="C14" s="28">
        <v>91136.258183799102</v>
      </c>
      <c r="D14" s="28">
        <v>92720.855200262406</v>
      </c>
      <c r="E14" s="28">
        <v>92419.161220129303</v>
      </c>
      <c r="F14" s="28">
        <v>90630.372343621799</v>
      </c>
      <c r="G14" s="28">
        <v>90870.974042921502</v>
      </c>
      <c r="H14" s="28">
        <v>92608.049958456497</v>
      </c>
      <c r="I14" s="28">
        <v>94456.152868424702</v>
      </c>
    </row>
    <row r="15" spans="2:9" ht="24.95" customHeight="1" x14ac:dyDescent="0.2">
      <c r="B15" s="22" t="s">
        <v>16</v>
      </c>
      <c r="C15" s="28">
        <v>145.09354270533399</v>
      </c>
      <c r="D15" s="28">
        <v>148.731573267947</v>
      </c>
      <c r="E15" s="28">
        <v>149.03003031788</v>
      </c>
      <c r="F15" s="28">
        <v>145.79219825453799</v>
      </c>
      <c r="G15" s="28">
        <v>144.84366199553</v>
      </c>
      <c r="H15" s="28">
        <v>147.361873256878</v>
      </c>
      <c r="I15" s="28">
        <v>149.248913283702</v>
      </c>
    </row>
    <row r="16" spans="2:9" ht="24.95" customHeight="1" x14ac:dyDescent="0.2">
      <c r="B16" s="22" t="s">
        <v>17</v>
      </c>
      <c r="C16" s="28">
        <v>59.669390660128599</v>
      </c>
      <c r="D16" s="28">
        <v>61.4432360248246</v>
      </c>
      <c r="E16" s="28">
        <v>61.622935549071798</v>
      </c>
      <c r="F16" s="28">
        <v>61.478262014716897</v>
      </c>
      <c r="G16" s="28">
        <v>61.157159045815497</v>
      </c>
      <c r="H16" s="28">
        <v>61.481625566096</v>
      </c>
      <c r="I16" s="28">
        <v>62.437477964856697</v>
      </c>
    </row>
    <row r="17" spans="2:9" ht="24.95" customHeight="1" x14ac:dyDescent="0.2">
      <c r="B17" s="22" t="s">
        <v>18</v>
      </c>
      <c r="C17" s="28">
        <v>465.23007267975697</v>
      </c>
      <c r="D17" s="28">
        <v>476.65329136371997</v>
      </c>
      <c r="E17" s="28">
        <v>478.33973450301397</v>
      </c>
      <c r="F17" s="28">
        <v>467.10520054901502</v>
      </c>
      <c r="G17" s="28">
        <v>463.53585832104801</v>
      </c>
      <c r="H17" s="28">
        <v>469.98607621595499</v>
      </c>
      <c r="I17" s="28">
        <v>475.44443443031003</v>
      </c>
    </row>
    <row r="18" spans="2:9" ht="24.95" customHeight="1" x14ac:dyDescent="0.2">
      <c r="B18" s="22" t="s">
        <v>19</v>
      </c>
      <c r="C18" s="28">
        <v>0</v>
      </c>
      <c r="D18" s="28">
        <v>0</v>
      </c>
      <c r="E18" s="28">
        <v>0</v>
      </c>
      <c r="F18" s="28">
        <v>0</v>
      </c>
      <c r="G18" s="28">
        <v>0</v>
      </c>
      <c r="H18" s="28">
        <v>0</v>
      </c>
      <c r="I18" s="28">
        <v>0</v>
      </c>
    </row>
    <row r="19" spans="2:9" ht="20.100000000000001" customHeight="1" x14ac:dyDescent="0.2"/>
    <row r="20" spans="2:9" s="6" customFormat="1" ht="15" customHeight="1" x14ac:dyDescent="0.2">
      <c r="B20" s="51" t="s">
        <v>60</v>
      </c>
      <c r="C20" s="51"/>
      <c r="D20" s="51"/>
      <c r="E20" s="51"/>
      <c r="F20" s="25"/>
      <c r="G20" s="25"/>
      <c r="H20" s="25"/>
      <c r="I20" s="25"/>
    </row>
    <row r="21" spans="2:9" s="6" customFormat="1" ht="15" customHeight="1" x14ac:dyDescent="0.2">
      <c r="B21" s="46" t="s">
        <v>30</v>
      </c>
      <c r="C21" s="25"/>
      <c r="D21" s="25"/>
      <c r="E21" s="25"/>
      <c r="F21" s="25"/>
      <c r="G21" s="25"/>
      <c r="H21" s="25"/>
      <c r="I21" s="25"/>
    </row>
    <row r="22" spans="2:9" ht="20.100000000000001" customHeight="1" x14ac:dyDescent="0.2">
      <c r="C22" s="26">
        <v>2010</v>
      </c>
      <c r="D22" s="26">
        <v>2011</v>
      </c>
      <c r="E22" s="26">
        <v>2012</v>
      </c>
      <c r="F22" s="26">
        <v>2013</v>
      </c>
      <c r="G22" s="26">
        <v>2014</v>
      </c>
      <c r="H22" s="26" t="s">
        <v>39</v>
      </c>
      <c r="I22" s="26"/>
    </row>
    <row r="23" spans="2:9" ht="24.95" customHeight="1" thickBot="1" x14ac:dyDescent="0.25">
      <c r="B23" s="21" t="s">
        <v>0</v>
      </c>
      <c r="C23" s="27"/>
      <c r="D23" s="27"/>
      <c r="E23" s="27"/>
      <c r="F23" s="27"/>
      <c r="G23" s="27"/>
      <c r="H23" s="27"/>
      <c r="I23" s="27"/>
    </row>
    <row r="24" spans="2:9" ht="24.95" customHeight="1" thickTop="1" x14ac:dyDescent="0.2">
      <c r="B24" s="22" t="s">
        <v>15</v>
      </c>
      <c r="C24" s="28">
        <f t="shared" ref="C24:F24" si="0">C6/C$40*100</f>
        <v>5926.9016473273405</v>
      </c>
      <c r="D24" s="28">
        <f t="shared" si="0"/>
        <v>6004.5987336168564</v>
      </c>
      <c r="E24" s="28">
        <f t="shared" si="0"/>
        <v>5564.6882596035812</v>
      </c>
      <c r="F24" s="28">
        <f t="shared" si="0"/>
        <v>5025.7657230131836</v>
      </c>
      <c r="G24" s="28">
        <f t="shared" ref="G24" si="1">G6/G$40*100</f>
        <v>4999.7523400102691</v>
      </c>
      <c r="H24" s="28">
        <f>H6/H$40*100</f>
        <v>5284.2948880285003</v>
      </c>
      <c r="I24" s="28">
        <f>I6/I$40*100</f>
        <v>5320.2033397572404</v>
      </c>
    </row>
    <row r="25" spans="2:9" ht="24.95" customHeight="1" x14ac:dyDescent="0.2">
      <c r="B25" s="22" t="s">
        <v>20</v>
      </c>
      <c r="C25" s="28">
        <f t="shared" ref="C25:F25" si="2">C7/C$40*100</f>
        <v>208480.43168941923</v>
      </c>
      <c r="D25" s="28">
        <f t="shared" si="2"/>
        <v>213694.59099258002</v>
      </c>
      <c r="E25" s="28">
        <f t="shared" si="2"/>
        <v>200556.59846966591</v>
      </c>
      <c r="F25" s="28">
        <f t="shared" si="2"/>
        <v>184102.75340800826</v>
      </c>
      <c r="G25" s="28">
        <f t="shared" ref="G25" si="3">G7/G$40*100</f>
        <v>184381.2354886567</v>
      </c>
      <c r="H25" s="28">
        <f t="shared" ref="H25:I25" si="4">H7/H$40*100</f>
        <v>195207.71730127689</v>
      </c>
      <c r="I25" s="28">
        <f t="shared" si="4"/>
        <v>197543.68138427599</v>
      </c>
    </row>
    <row r="26" spans="2:9" ht="24.95" customHeight="1" x14ac:dyDescent="0.2">
      <c r="B26" s="22" t="s">
        <v>16</v>
      </c>
      <c r="C26" s="28">
        <f t="shared" ref="C26:F26" si="5">C8/C$40*100</f>
        <v>256.78694505137463</v>
      </c>
      <c r="D26" s="28">
        <f t="shared" si="5"/>
        <v>267.08909624108503</v>
      </c>
      <c r="E26" s="28">
        <f t="shared" si="5"/>
        <v>247.78816398265039</v>
      </c>
      <c r="F26" s="28">
        <f t="shared" si="5"/>
        <v>226.50229904290299</v>
      </c>
      <c r="G26" s="28">
        <f t="shared" ref="G26" si="6">G8/G$40*100</f>
        <v>228.33764975725202</v>
      </c>
      <c r="H26" s="28">
        <f t="shared" ref="H26:I26" si="7">H8/H$40*100</f>
        <v>241.18223004867625</v>
      </c>
      <c r="I26" s="28">
        <f t="shared" si="7"/>
        <v>241.89979642547098</v>
      </c>
    </row>
    <row r="27" spans="2:9" ht="24.95" customHeight="1" x14ac:dyDescent="0.2">
      <c r="B27" s="22" t="s">
        <v>17</v>
      </c>
      <c r="C27" s="28">
        <f t="shared" ref="C27:F27" si="8">C9/C$40*100</f>
        <v>106.72555392323201</v>
      </c>
      <c r="D27" s="28">
        <f t="shared" si="8"/>
        <v>110.65149093255533</v>
      </c>
      <c r="E27" s="28">
        <f t="shared" si="8"/>
        <v>102.7335949705861</v>
      </c>
      <c r="F27" s="28">
        <f t="shared" si="8"/>
        <v>93.683888514064336</v>
      </c>
      <c r="G27" s="28">
        <f t="shared" ref="G27" si="9">G9/G$40*100</f>
        <v>94.093235191811942</v>
      </c>
      <c r="H27" s="28">
        <f t="shared" ref="H27:I27" si="10">H9/H$40*100</f>
        <v>99.2414123036056</v>
      </c>
      <c r="I27" s="28">
        <f t="shared" si="10"/>
        <v>99.714486029588898</v>
      </c>
    </row>
    <row r="28" spans="2:9" ht="24.95" customHeight="1" x14ac:dyDescent="0.2">
      <c r="B28" s="22" t="s">
        <v>18</v>
      </c>
      <c r="C28" s="28">
        <f t="shared" ref="C28:F28" si="11">C10/C$40*100</f>
        <v>871.31801202064719</v>
      </c>
      <c r="D28" s="28">
        <f t="shared" si="11"/>
        <v>904.45760916479185</v>
      </c>
      <c r="E28" s="28">
        <f t="shared" si="11"/>
        <v>842.31504144207724</v>
      </c>
      <c r="F28" s="28">
        <f t="shared" si="11"/>
        <v>768.77582518459371</v>
      </c>
      <c r="G28" s="28">
        <f t="shared" ref="G28" si="12">G10/G$40*100</f>
        <v>774.19064980286009</v>
      </c>
      <c r="H28" s="28">
        <f t="shared" ref="H28:I28" si="13">H10/H$40*100</f>
        <v>816.81370848890913</v>
      </c>
      <c r="I28" s="28">
        <f t="shared" si="13"/>
        <v>822.53202506938192</v>
      </c>
    </row>
    <row r="29" spans="2:9" ht="24.95" customHeight="1" x14ac:dyDescent="0.2">
      <c r="B29" s="22" t="s">
        <v>19</v>
      </c>
      <c r="C29" s="28">
        <f t="shared" ref="C29:F29" si="14">C11/C$40*100</f>
        <v>2195.4496302688062</v>
      </c>
      <c r="D29" s="28">
        <f t="shared" si="14"/>
        <v>2226.1089033286471</v>
      </c>
      <c r="E29" s="28">
        <f t="shared" si="14"/>
        <v>2151.0664457155076</v>
      </c>
      <c r="F29" s="28">
        <f t="shared" si="14"/>
        <v>2013.563797863402</v>
      </c>
      <c r="G29" s="28">
        <f t="shared" ref="G29" si="15">G11/G$40*100</f>
        <v>2011.9277144541122</v>
      </c>
      <c r="H29" s="28">
        <f t="shared" ref="H29:I29" si="16">H11/H$40*100</f>
        <v>2010.0953673037789</v>
      </c>
      <c r="I29" s="28">
        <f t="shared" si="16"/>
        <v>2016</v>
      </c>
    </row>
    <row r="30" spans="2:9" ht="24.95" customHeight="1" thickBot="1" x14ac:dyDescent="0.25">
      <c r="B30" s="21" t="s">
        <v>9</v>
      </c>
      <c r="C30" s="27"/>
      <c r="D30" s="27"/>
      <c r="E30" s="27"/>
      <c r="F30" s="27"/>
      <c r="G30" s="27"/>
      <c r="H30" s="27"/>
      <c r="I30" s="27"/>
    </row>
    <row r="31" spans="2:9" ht="24.95" customHeight="1" thickTop="1" x14ac:dyDescent="0.2">
      <c r="B31" s="22" t="s">
        <v>15</v>
      </c>
      <c r="C31" s="28">
        <f t="shared" ref="C31:F31" si="17">C13/C$40*100</f>
        <v>2489.0778003133373</v>
      </c>
      <c r="D31" s="28">
        <f t="shared" si="17"/>
        <v>2508.0644432703875</v>
      </c>
      <c r="E31" s="28">
        <f t="shared" si="17"/>
        <v>2367.7794224289196</v>
      </c>
      <c r="F31" s="28">
        <f t="shared" si="17"/>
        <v>2216.0555277817489</v>
      </c>
      <c r="G31" s="28">
        <f t="shared" ref="G31" si="18">G13/G$40*100</f>
        <v>2089.9618530100897</v>
      </c>
      <c r="H31" s="28">
        <f t="shared" ref="H31:I31" si="19">H13/H$40*100</f>
        <v>2080.7973235899103</v>
      </c>
      <c r="I31" s="28">
        <f t="shared" si="19"/>
        <v>2025.3506999430399</v>
      </c>
    </row>
    <row r="32" spans="2:9" ht="24.95" customHeight="1" x14ac:dyDescent="0.2">
      <c r="B32" s="22" t="s">
        <v>20</v>
      </c>
      <c r="C32" s="28">
        <f t="shared" ref="C32:F32" si="20">C14/C$40*100</f>
        <v>99544.808126220989</v>
      </c>
      <c r="D32" s="28">
        <f t="shared" si="20"/>
        <v>102638.84698436123</v>
      </c>
      <c r="E32" s="28">
        <f t="shared" si="20"/>
        <v>98807.036104270388</v>
      </c>
      <c r="F32" s="28">
        <f t="shared" si="20"/>
        <v>90655.755955289278</v>
      </c>
      <c r="G32" s="28">
        <f t="shared" ref="G32" si="21">G14/G$40*100</f>
        <v>90777.473245478672</v>
      </c>
      <c r="H32" s="28">
        <f t="shared" ref="H32:I32" si="22">H14/H$40*100</f>
        <v>92382.636325821484</v>
      </c>
      <c r="I32" s="28">
        <f t="shared" si="22"/>
        <v>94456.152868424702</v>
      </c>
    </row>
    <row r="33" spans="2:9" ht="24.95" customHeight="1" x14ac:dyDescent="0.2">
      <c r="B33" s="22" t="s">
        <v>16</v>
      </c>
      <c r="C33" s="28">
        <f t="shared" ref="C33:F33" si="23">C15/C$40*100</f>
        <v>158.48038044120236</v>
      </c>
      <c r="D33" s="28">
        <f t="shared" si="23"/>
        <v>164.64081524507895</v>
      </c>
      <c r="E33" s="28">
        <f t="shared" si="23"/>
        <v>159.33076422502808</v>
      </c>
      <c r="F33" s="28">
        <f t="shared" si="23"/>
        <v>145.83303150335894</v>
      </c>
      <c r="G33" s="28">
        <f t="shared" ref="G33" si="24">G15/G$40*100</f>
        <v>144.69462653020392</v>
      </c>
      <c r="H33" s="28">
        <f t="shared" ref="H33:I33" si="25">H15/H$40*100</f>
        <v>147.00318548429632</v>
      </c>
      <c r="I33" s="28">
        <f t="shared" si="25"/>
        <v>149.248913283702</v>
      </c>
    </row>
    <row r="34" spans="2:9" ht="24.95" customHeight="1" x14ac:dyDescent="0.2">
      <c r="B34" s="22" t="s">
        <v>17</v>
      </c>
      <c r="C34" s="28">
        <f t="shared" ref="C34:F34" si="26">C16/C$40*100</f>
        <v>65.1746973448479</v>
      </c>
      <c r="D34" s="28">
        <f t="shared" si="26"/>
        <v>68.015581682837151</v>
      </c>
      <c r="E34" s="28">
        <f t="shared" si="26"/>
        <v>65.882221146171801</v>
      </c>
      <c r="F34" s="28">
        <f t="shared" si="26"/>
        <v>61.495480749326717</v>
      </c>
      <c r="G34" s="28">
        <f t="shared" ref="G34" si="27">G16/G$40*100</f>
        <v>61.094231986869033</v>
      </c>
      <c r="H34" s="28">
        <f>H16/H$40*100</f>
        <v>61.331975545764337</v>
      </c>
      <c r="I34" s="28">
        <f t="shared" ref="I34" si="28">I16/I$40*100</f>
        <v>62.437477964856704</v>
      </c>
    </row>
    <row r="35" spans="2:9" ht="24.95" customHeight="1" x14ac:dyDescent="0.2">
      <c r="B35" s="22" t="s">
        <v>18</v>
      </c>
      <c r="C35" s="28">
        <f t="shared" ref="C35:F35" si="29">C17/C$40*100</f>
        <v>508.15382639537427</v>
      </c>
      <c r="D35" s="28">
        <f t="shared" si="29"/>
        <v>527.6390530610048</v>
      </c>
      <c r="E35" s="28">
        <f t="shared" si="29"/>
        <v>511.40186508046617</v>
      </c>
      <c r="F35" s="28">
        <f t="shared" si="29"/>
        <v>467.23602663647324</v>
      </c>
      <c r="G35" s="28">
        <f t="shared" ref="G35" si="30">G17/G$40*100</f>
        <v>463.05890764617243</v>
      </c>
      <c r="H35" s="28">
        <f t="shared" ref="H35:I35" si="31">H17/H$40*100</f>
        <v>468.84210148832352</v>
      </c>
      <c r="I35" s="28">
        <f t="shared" si="31"/>
        <v>475.44443443031003</v>
      </c>
    </row>
    <row r="36" spans="2:9" ht="24.95" customHeight="1" x14ac:dyDescent="0.2">
      <c r="B36" s="22" t="s">
        <v>19</v>
      </c>
      <c r="C36" s="28">
        <f t="shared" ref="C36:F36" si="32">C18/C$40*100</f>
        <v>0</v>
      </c>
      <c r="D36" s="28">
        <f t="shared" si="32"/>
        <v>0</v>
      </c>
      <c r="E36" s="28">
        <f t="shared" si="32"/>
        <v>0</v>
      </c>
      <c r="F36" s="28">
        <f t="shared" si="32"/>
        <v>0</v>
      </c>
      <c r="G36" s="28">
        <f t="shared" ref="G36" si="33">G18/G$40*100</f>
        <v>0</v>
      </c>
      <c r="H36" s="28">
        <f t="shared" ref="H36:I36" si="34">H18/H$40*100</f>
        <v>0</v>
      </c>
      <c r="I36" s="28">
        <f t="shared" si="34"/>
        <v>0</v>
      </c>
    </row>
    <row r="37" spans="2:9" ht="20.100000000000001" customHeight="1" x14ac:dyDescent="0.2"/>
    <row r="39" spans="2:9" ht="15" x14ac:dyDescent="0.25">
      <c r="B39" s="55" t="s">
        <v>14</v>
      </c>
      <c r="C39" s="34">
        <v>2010</v>
      </c>
      <c r="D39" s="34">
        <v>2011</v>
      </c>
      <c r="E39" s="34">
        <v>2012</v>
      </c>
      <c r="F39" s="34">
        <v>2013</v>
      </c>
      <c r="G39" s="34">
        <v>2014</v>
      </c>
      <c r="H39" s="34">
        <v>2015</v>
      </c>
      <c r="I39" s="35">
        <v>2016</v>
      </c>
    </row>
    <row r="40" spans="2:9" x14ac:dyDescent="0.2">
      <c r="B40" s="55"/>
      <c r="C40" s="36">
        <v>91.552999999999997</v>
      </c>
      <c r="D40" s="36">
        <v>90.337000000000003</v>
      </c>
      <c r="E40" s="36">
        <v>93.534999999999997</v>
      </c>
      <c r="F40" s="36">
        <v>99.971999999999994</v>
      </c>
      <c r="G40" s="36">
        <v>100.10299999999999</v>
      </c>
      <c r="H40" s="36">
        <v>100.244</v>
      </c>
      <c r="I40" s="36">
        <v>100</v>
      </c>
    </row>
  </sheetData>
  <mergeCells count="3">
    <mergeCell ref="B39:B40"/>
    <mergeCell ref="B2:E2"/>
    <mergeCell ref="B20:E20"/>
  </mergeCells>
  <printOptions horizontalCentered="1"/>
  <pageMargins left="0.70866141732283472" right="0.70866141732283472" top="0.74803149606299213" bottom="0.74803149606299213" header="0.31496062992125984" footer="0.31496062992125984"/>
  <pageSetup paperSize="9" scale="85" orientation="landscape" r:id="rId1"/>
  <rowBreaks count="1" manualBreakCount="1">
    <brk id="19"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TABLA 4.1</vt:lpstr>
      <vt:lpstr>TABLA 4.1.3 </vt:lpstr>
      <vt:lpstr>TABLA 4.2.1 4,2,2</vt:lpstr>
      <vt:lpstr>TABLA 4.3 Y 3.1</vt:lpstr>
      <vt:lpstr>TABLA 4.4</vt:lpstr>
      <vt:lpstr>TABLA 4.5</vt:lpstr>
      <vt:lpstr>ÍNDICE!Área_de_impresión</vt:lpstr>
      <vt:lpstr>'TABLA 4.1'!Área_de_impresión</vt:lpstr>
      <vt:lpstr>'TABLA 4.2.1 4,2,2'!Área_de_impresión</vt:lpstr>
      <vt:lpstr>'TABLA 4.3 Y 3.1'!Área_de_impresión</vt:lpstr>
      <vt:lpstr>'TABLA 4.4'!Área_de_impresión</vt:lpstr>
      <vt:lpstr>'TABLA 4.5'!Área_de_impresión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Bustos Guadaño. Miguel</dc:creator>
  <cp:lastModifiedBy>María Angeles Gogorcena Aoiz</cp:lastModifiedBy>
  <cp:lastPrinted>2015-11-24T08:33:16Z</cp:lastPrinted>
  <dcterms:created xsi:type="dcterms:W3CDTF">2014-01-28T13:09:47Z</dcterms:created>
  <dcterms:modified xsi:type="dcterms:W3CDTF">2018-08-22T12:07:08Z</dcterms:modified>
</cp:coreProperties>
</file>